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activeTab="7"/>
  </bookViews>
  <sheets>
    <sheet name="Skala" sheetId="18" r:id="rId1"/>
    <sheet name="FORM 1A" sheetId="23" r:id="rId2"/>
    <sheet name="FORM 1A OPD" sheetId="33" r:id="rId3"/>
    <sheet name="1B" sheetId="3" r:id="rId4"/>
    <sheet name="1C" sheetId="4" r:id="rId5"/>
    <sheet name="2B" sheetId="6" r:id="rId6"/>
    <sheet name="2C keg" sheetId="31" r:id="rId7"/>
    <sheet name="3B" sheetId="9" r:id="rId8"/>
    <sheet name="3C keg" sheetId="24" r:id="rId9"/>
    <sheet name="4" sheetId="11" r:id="rId10"/>
    <sheet name="5" sheetId="12" r:id="rId11"/>
    <sheet name="6" sheetId="13" r:id="rId12"/>
    <sheet name="7" sheetId="14" r:id="rId13"/>
    <sheet name="8" sheetId="15" r:id="rId14"/>
    <sheet name="9" sheetId="16" r:id="rId15"/>
    <sheet name="10" sheetId="17" r:id="rId16"/>
    <sheet name="Sheet1" sheetId="32" r:id="rId17"/>
  </sheets>
  <externalReferences>
    <externalReference r:id="rId18"/>
  </externalReferences>
  <definedNames>
    <definedName name="_xlnm.Print_Area" localSheetId="1">'FORM 1A'!$A$1:$AM$62</definedName>
    <definedName name="_xlnm.Print_Titles" localSheetId="15">'10'!$11:$13</definedName>
    <definedName name="_xlnm.Print_Titles" localSheetId="8">'3C keg'!$12:$14</definedName>
    <definedName name="_xlnm.Print_Titles" localSheetId="9">'4'!$8:$10</definedName>
    <definedName name="_xlnm.Print_Titles" localSheetId="10">'5'!$8:$9</definedName>
    <definedName name="_xlnm.Print_Titles" localSheetId="12">'7'!$10:$11</definedName>
    <definedName name="_xlnm.Print_Titles" localSheetId="13">'8'!$9:$10</definedName>
    <definedName name="_xlnm.Print_Titles" localSheetId="14">'9'!$11:$12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31" l="1"/>
  <c r="C39" i="31"/>
  <c r="I15" i="17" l="1"/>
  <c r="H15" i="17"/>
  <c r="F13" i="15"/>
  <c r="F14" i="15"/>
  <c r="B13" i="15"/>
  <c r="B14" i="15"/>
  <c r="B17" i="16"/>
  <c r="B17" i="14"/>
  <c r="B15" i="14"/>
  <c r="E14" i="12"/>
  <c r="E15" i="12"/>
  <c r="E16" i="12"/>
  <c r="E18" i="12"/>
  <c r="B17" i="9"/>
  <c r="B36" i="31"/>
  <c r="C38" i="31"/>
  <c r="D17" i="24" s="1"/>
  <c r="D18" i="24"/>
  <c r="C40" i="31"/>
  <c r="D20" i="24" s="1"/>
  <c r="C37" i="31"/>
  <c r="D16" i="24" s="1"/>
  <c r="C36" i="31"/>
  <c r="B40" i="31"/>
  <c r="C20" i="24" s="1"/>
  <c r="C18" i="24"/>
  <c r="B38" i="31"/>
  <c r="B37" i="31"/>
  <c r="B17" i="6"/>
  <c r="B19" i="11" l="1"/>
  <c r="B13" i="12" s="1"/>
  <c r="E11" i="12"/>
  <c r="E13" i="12"/>
  <c r="F16" i="12"/>
  <c r="G16" i="12"/>
  <c r="F15" i="12"/>
  <c r="G15" i="12"/>
  <c r="G14" i="12"/>
  <c r="G13" i="12"/>
  <c r="F11" i="15" l="1"/>
  <c r="I21" i="17"/>
  <c r="I22" i="17"/>
  <c r="I20" i="17"/>
  <c r="H21" i="17"/>
  <c r="H22" i="17"/>
  <c r="H20" i="17"/>
  <c r="B20" i="17"/>
  <c r="F12" i="15"/>
  <c r="B12" i="15"/>
  <c r="B11" i="15"/>
  <c r="G18" i="12"/>
  <c r="G17" i="12"/>
  <c r="F18" i="12"/>
  <c r="F17" i="12"/>
  <c r="F13" i="12"/>
  <c r="G11" i="12"/>
  <c r="F11" i="12"/>
  <c r="B22" i="11"/>
  <c r="B23" i="11"/>
  <c r="B18" i="12" s="1"/>
  <c r="B21" i="11"/>
  <c r="B20" i="11"/>
  <c r="B17" i="11"/>
  <c r="F17" i="11"/>
  <c r="B15" i="17" l="1"/>
  <c r="B13" i="14"/>
  <c r="B14" i="12"/>
  <c r="B16" i="14"/>
  <c r="B23" i="17"/>
  <c r="B17" i="12"/>
  <c r="B21" i="17"/>
  <c r="B22" i="17"/>
  <c r="B16" i="12"/>
  <c r="B15" i="12"/>
  <c r="B24" i="17"/>
  <c r="C15" i="13"/>
  <c r="B19" i="13"/>
  <c r="C19" i="13"/>
  <c r="B13" i="13"/>
  <c r="C13" i="13"/>
  <c r="B14" i="13"/>
  <c r="C14" i="13"/>
  <c r="B15" i="13"/>
  <c r="C15" i="9"/>
  <c r="C7" i="17"/>
  <c r="C6" i="17"/>
  <c r="C7" i="16"/>
  <c r="C6" i="16"/>
  <c r="E13" i="11" l="1"/>
  <c r="E15" i="11"/>
  <c r="E14" i="11"/>
  <c r="D14" i="11"/>
  <c r="D15" i="11"/>
  <c r="B13" i="11"/>
  <c r="B14" i="11"/>
  <c r="B15" i="11"/>
  <c r="B12" i="11"/>
  <c r="E12" i="11"/>
  <c r="C12" i="13"/>
  <c r="F15" i="11" l="1"/>
  <c r="F14" i="11"/>
  <c r="AJ9" i="23" l="1"/>
  <c r="D15" i="24" l="1"/>
  <c r="C17" i="24" l="1"/>
  <c r="C16" i="24"/>
  <c r="C15" i="24"/>
  <c r="B11" i="31"/>
  <c r="F23" i="11" l="1"/>
  <c r="D18" i="12" s="1"/>
  <c r="F22" i="11"/>
  <c r="D17" i="12" s="1"/>
  <c r="F21" i="11"/>
  <c r="D15" i="12" s="1"/>
  <c r="F20" i="11"/>
  <c r="D14" i="12" s="1"/>
  <c r="F19" i="11"/>
  <c r="D13" i="11"/>
  <c r="F13" i="11" s="1"/>
  <c r="D12" i="11"/>
  <c r="F12" i="11" s="1"/>
  <c r="B15" i="9" l="1"/>
  <c r="B11" i="13" l="1"/>
  <c r="AJ51" i="23" l="1"/>
  <c r="AJ50" i="23"/>
  <c r="AJ48" i="23"/>
  <c r="AJ47" i="23"/>
  <c r="AJ46" i="23"/>
  <c r="AJ45" i="23"/>
  <c r="AJ44" i="23"/>
  <c r="AJ42" i="23"/>
  <c r="AJ41" i="23"/>
  <c r="AJ40" i="23"/>
  <c r="AJ39" i="23"/>
  <c r="AJ38" i="23"/>
  <c r="AJ37" i="23"/>
  <c r="AJ36" i="23"/>
  <c r="AJ34" i="23"/>
  <c r="AJ33" i="23"/>
  <c r="AJ32" i="23"/>
  <c r="AJ30" i="23"/>
  <c r="AJ29" i="23"/>
  <c r="AJ28" i="23"/>
  <c r="AJ27" i="23"/>
  <c r="AJ25" i="23"/>
  <c r="AJ24" i="23"/>
  <c r="AJ23" i="23"/>
  <c r="AJ22" i="23"/>
  <c r="AJ21" i="23"/>
  <c r="AJ20" i="23"/>
  <c r="AJ19" i="23"/>
  <c r="AJ18" i="23"/>
  <c r="AJ16" i="23"/>
  <c r="AJ15" i="23"/>
  <c r="AJ14" i="23"/>
  <c r="AJ13" i="23"/>
  <c r="AJ11" i="23"/>
  <c r="AJ10" i="23"/>
  <c r="AJ8" i="23"/>
  <c r="B10" i="12" l="1"/>
  <c r="B12" i="14" s="1"/>
  <c r="B12" i="12"/>
  <c r="B14" i="14" s="1"/>
  <c r="D13" i="12" l="1"/>
  <c r="D11" i="12"/>
  <c r="B16" i="16" l="1"/>
  <c r="B15" i="16"/>
  <c r="B14" i="16"/>
  <c r="B13" i="16"/>
  <c r="B12" i="13"/>
  <c r="B11" i="12" l="1"/>
</calcChain>
</file>

<file path=xl/sharedStrings.xml><?xml version="1.0" encoding="utf-8"?>
<sst xmlns="http://schemas.openxmlformats.org/spreadsheetml/2006/main" count="1248" uniqueCount="688">
  <si>
    <t>Pegawai mendapatkan pesan integritas dan nilai etika secara rutin dari pimpinan OPD (misalnya keteladanan, pesan moral dll)</t>
  </si>
  <si>
    <t>OPD telah memiliki aturan perilaku (misalnya kode etik, pakta integritas, dan aturan perilaku pegawai) yang telah dikomunikasikan kepada seluruh pegawai</t>
  </si>
  <si>
    <t>Telah terdapat fungsi khusus di dalam OPD yang melayani pengaduan masyarakat atas pelanggaran aturan perilaku/kode etik</t>
  </si>
  <si>
    <t>Standar kompetensi setiap pegawai/posisi jabatan telah ditentukan</t>
  </si>
  <si>
    <t>Pegawai yang kompeten telah secara tepat mengisi posisi/jabatan</t>
  </si>
  <si>
    <t>OPD telah memiliki dan menerapkan strategi peningkatan kompetensi pegawai</t>
  </si>
  <si>
    <t>Terdapat pelatihan terkait pengelolaan risiko, baik pelatihan khusus maupun pelatihan terintegrasi secara berkala.</t>
  </si>
  <si>
    <t>Pimpinan telah menetapkan kebijakan pengelolaan risiko yang memberikan kejelasan arah pengelolaan risiko</t>
  </si>
  <si>
    <t>Pimpinan menerapkan pengelolaan risiko dan pengendalian dalam pelaksanaan tugas dan pengambilan keputusan</t>
  </si>
  <si>
    <t>Pimpinan membangun komunikasi yang baik dengan anggota organisasi untuk berani mengungkapkan risiko dan secara terbuka menerima/menggali pelaporan risiko/masalah</t>
  </si>
  <si>
    <t>Gaya pimpinan dapat mendorong pegawai untuk meningkatkan kinerja</t>
  </si>
  <si>
    <t>Pimpinan menetapkan Sasaran strategis yang selaras dengan visi dan misi Pemda</t>
  </si>
  <si>
    <t>Rencana/sasaran strategis Pemda telah dijabarkan kedalam sasaran OPD dan tingkat operasional OPD</t>
  </si>
  <si>
    <t>Rencana strategis dan rencana kerja OPD telah menyajikan informasi mengenai risiko</t>
  </si>
  <si>
    <t>Pimpinan berperan serta dan mengikutsertakan pejabat dan pegawai terkait dalam proses pengelolaan risiko</t>
  </si>
  <si>
    <t>Setiap Urusan telah dilaksanakan oleh OPD dan unit kerja yang tepat</t>
  </si>
  <si>
    <t>Masing-masing pihak dalam organisasi telah memperoleh kejelasan dan memahami peran dan tanggung jawab masing-masing dalam pengelolaan risiko</t>
  </si>
  <si>
    <t>Pegawai yang bertugas di OPD merupakan pegawai tetap dan bukan pegawai yang bersifat adhoc (sementara)</t>
  </si>
  <si>
    <t>Adanya transparansi dan ketepatan waktu pelaporan pelaksanaan peran dan tanggung jawab masing-masing dalam pengelolaan risiko</t>
  </si>
  <si>
    <t>Kriteria pendelegasian wewenang telah ditentukan dengan tepat</t>
  </si>
  <si>
    <t>Pendelegasian wewenang dan tanggung jawab dilaksanakan secara tepat</t>
  </si>
  <si>
    <t>Kewenangan direviu secara periodik</t>
  </si>
  <si>
    <t>OPD telah memiliki Kebijakan dan prosedur pengelolaan SDM yang lengkap (sejak rekrutmen sampai dengan pemberhentian pegawai)</t>
  </si>
  <si>
    <t>Rekrutmen, retensi, mutasi, maupun promosi pemilihan SDM telah dilakukan dengan baik</t>
  </si>
  <si>
    <t>Insentif pegawai telah sesuai dengan tanggung jawab dan kinerja</t>
  </si>
  <si>
    <t>OPD telah menginternalisasi budaya sadar risiko</t>
  </si>
  <si>
    <t>Adanya pemberian reward dan/atau punishment atas pengelolaan risiko (Misalnya mempertimbangkan pertanggungjawaban pengelolaan risiko dalam penilaian kinerja)</t>
  </si>
  <si>
    <t>Terdapat evaluasi kinerja pegawai, dan telah dipertimbangkan dalam perhitungan penghasilan</t>
  </si>
  <si>
    <t>Inspektorat Daerah melakukan reviu atas kepatuhan hukum dan aturan lainnya</t>
  </si>
  <si>
    <t>Inspektorat Daerah memberikan layanan fasilitasi penerapan pengelolaan risiko dan penyelenggaraan SPIP</t>
  </si>
  <si>
    <t>APIP telah melaksanakan pengawasan berbasis risiko</t>
  </si>
  <si>
    <t>Temuan dan saran/rekomendasi pengawasan APIP telah ditindaklanjuti</t>
  </si>
  <si>
    <t>Hubungan kerja yang baik dengan instansi/organisasi lain yang memiliki keterkaitan operasional telah terbangun</t>
  </si>
  <si>
    <t>Hubungan kerja yang baik dengan instansi yang terkait atas fungsi pengawasan/pemeriksaan (Inspektorat, BPKP, dan BPK) telah terbangun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</si>
  <si>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</si>
  <si>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</si>
  <si>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</si>
  <si>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</si>
  <si>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</si>
  <si>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</si>
  <si>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</si>
  <si>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</si>
  <si>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</si>
  <si>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</si>
  <si>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</si>
  <si>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</si>
  <si>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</si>
  <si>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</si>
  <si>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</si>
  <si>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</si>
  <si>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</si>
  <si>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</si>
  <si>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</si>
  <si>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</si>
  <si>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</si>
  <si>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</si>
  <si>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</si>
  <si>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</si>
  <si>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</si>
  <si>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</si>
  <si>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</si>
  <si>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</si>
  <si>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</si>
  <si>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</si>
  <si>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</si>
  <si>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</si>
  <si>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</si>
  <si>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KEPEMIMPINAN YANG KONDUSIF</t>
  </si>
  <si>
    <t>PEMBENTUKAN STRUKTUR ORGANISASI YANG SESUAI DENGAN KEBUTUHAN</t>
  </si>
  <si>
    <t>PENDELEGASIAN WEWENANG DAN TANGGUNG JAWAB YANG TEPAT</t>
  </si>
  <si>
    <t>PENYUSUNAN DAN PENERAPAN KEBIJAKAN YANG SEHAT TENTANG PEMBINAAN SUMBER DAYA MANUSIA</t>
  </si>
  <si>
    <t>PERWUJUDAN PERAN APIP YANG EFEKTIF</t>
  </si>
  <si>
    <t>HUBUNGAN KERJA YANG BAIK DENGAN INSTANSI PEMERINTAH TERKAIT</t>
  </si>
  <si>
    <t>NO</t>
  </si>
  <si>
    <t>PERTANYAAN/KUISIONER</t>
  </si>
  <si>
    <t>JAWABAN RESPONDEN</t>
  </si>
  <si>
    <t>RATA-RATA</t>
  </si>
  <si>
    <t>SIMPULAN KUISIONER CEE</t>
  </si>
  <si>
    <t>Memadai</t>
  </si>
  <si>
    <t>I</t>
  </si>
  <si>
    <t>II</t>
  </si>
  <si>
    <t>III</t>
  </si>
  <si>
    <t>IV</t>
  </si>
  <si>
    <t>V</t>
  </si>
  <si>
    <t>VI</t>
  </si>
  <si>
    <t>VII</t>
  </si>
  <si>
    <t>VIII</t>
  </si>
  <si>
    <t>REKAPITULASI HASIL KUISIONER PENILAIAN LINGKUNGAN PENGENDALIAN INTERN
CONTROL ENVIRONMENT EVALUATION (CEE)</t>
  </si>
  <si>
    <t>KOMITMEN TERHADAP KOMPETENSI</t>
  </si>
  <si>
    <t>PENEGAKAN INTEGRITAS DAN NILAI ETIKA</t>
  </si>
  <si>
    <t>No.</t>
  </si>
  <si>
    <t>Sumber data</t>
  </si>
  <si>
    <t>Uraian Kelemahan</t>
  </si>
  <si>
    <t>Uraian Kekuatan</t>
  </si>
  <si>
    <t>Klasifikasi</t>
  </si>
  <si>
    <t>a</t>
  </si>
  <si>
    <t>b</t>
  </si>
  <si>
    <t>c</t>
  </si>
  <si>
    <t>d</t>
  </si>
  <si>
    <t>e</t>
  </si>
  <si>
    <t>Keterangan :</t>
  </si>
  <si>
    <t xml:space="preserve">Kolom a diisi dengan nomor urut </t>
  </si>
  <si>
    <t>Kolom b diisi dengan sumber data</t>
  </si>
  <si>
    <t xml:space="preserve">Kolom c diisi dengan uraian kelemahan jika berdasarkan data yang ada merupakan kelemahan, atau </t>
  </si>
  <si>
    <t>Kolom d diisi dengan uraian kekuatan jika berdasarkan data yang ada merupakan kekuatan</t>
  </si>
  <si>
    <t>Kolom e diisi dengan klasifikasi kelemahan/kekuatan sesuai sub unsur pada lingkungan pengendalian</t>
  </si>
  <si>
    <t>Sub unsur</t>
  </si>
  <si>
    <t>Hasil Reviu Dokumen</t>
  </si>
  <si>
    <t>Hasil Survei Persepsi</t>
  </si>
  <si>
    <t>Simpulan</t>
  </si>
  <si>
    <t>Penjelasan</t>
  </si>
  <si>
    <t>Hasil</t>
  </si>
  <si>
    <t>Uraian</t>
  </si>
  <si>
    <t>f</t>
  </si>
  <si>
    <t>g</t>
  </si>
  <si>
    <t>h</t>
  </si>
  <si>
    <t>Kurang Memadai</t>
  </si>
  <si>
    <t>Keterangan:</t>
  </si>
  <si>
    <t>Kolom a diisi dengan nomor urut</t>
  </si>
  <si>
    <t>Kolom b diisi dengan sub unsur pada lingkungan pengendalian</t>
  </si>
  <si>
    <t>Kolom c diisi dengan simpulan penilaian awal CEE berdasarkan dokumen</t>
  </si>
  <si>
    <t xml:space="preserve">Kolom d diisi dengan uraian simpulan penilaian awal CEE berdasarkan dokumen </t>
  </si>
  <si>
    <t>Kolom e diisi dengan simpulan hasil survei persepsi</t>
  </si>
  <si>
    <t>Kolom f diisi dengan uraian simpulan sesuai hasil survei persepsi</t>
  </si>
  <si>
    <t>Kolom h diisi dengan uraian kelemahan</t>
  </si>
  <si>
    <t>Sumber Data</t>
  </si>
  <si>
    <t>Tujuan, Sasaran, IKU yang akan dilakukan penilaian risiko</t>
  </si>
  <si>
    <t>Tujuan Strategis</t>
  </si>
  <si>
    <t>Sasaran Strategis</t>
  </si>
  <si>
    <t>IKU</t>
  </si>
  <si>
    <t>Informasi lain</t>
  </si>
  <si>
    <t>-</t>
  </si>
  <si>
    <t>Tujuan Strategis :</t>
  </si>
  <si>
    <t>Informasi Lain</t>
  </si>
  <si>
    <t>Indikator</t>
  </si>
  <si>
    <t>PENETAPAN KONTEKS RISIKO OPERASIONAL</t>
  </si>
  <si>
    <t>No</t>
  </si>
  <si>
    <t>Risiko</t>
  </si>
  <si>
    <t>Sebab</t>
  </si>
  <si>
    <t>C/UC</t>
  </si>
  <si>
    <t>Dampak</t>
  </si>
  <si>
    <t>Pemilik</t>
  </si>
  <si>
    <t>Sumber</t>
  </si>
  <si>
    <t>i</t>
  </si>
  <si>
    <t>j</t>
  </si>
  <si>
    <t>k</t>
  </si>
  <si>
    <t>C</t>
  </si>
  <si>
    <t xml:space="preserve">Kolom b diisi dengan tujuan strategis urusan wajib sebagai mana tercantum dalam RPJMD/Renstra </t>
  </si>
  <si>
    <t>Kolom c diisi dengan indikator kinerja tujuan strategis</t>
  </si>
  <si>
    <t>Kolom d diisi dengan uraian peristiwa yang merupakan risiko</t>
  </si>
  <si>
    <t>Kolom e diisi dengan Kode risiko</t>
  </si>
  <si>
    <t>Kolom f diisi dengan Pemilik risiko, pihak/unit yang bertanggung jawab/ berkepentingan untuk mengelola risiko</t>
  </si>
  <si>
    <t>Kolom h diisi dengan sumber risiko (eksternal/internal)</t>
  </si>
  <si>
    <t>Kolom i diisi dengan C, jika unit kerja mampu untuk mengendalikan penyebab risiko, atau UC jika unit kerja tidak mampu mengendalikan risiko</t>
  </si>
  <si>
    <t>Kolom k diisi dengan pihak/unit yang menderita/terkena dampak jika risiko benar-benar terjadi</t>
  </si>
  <si>
    <t xml:space="preserve">Nama Pemda </t>
  </si>
  <si>
    <t xml:space="preserve">Nama OPD </t>
  </si>
  <si>
    <t>Tahun Penilaian</t>
  </si>
  <si>
    <t xml:space="preserve">Periode yang dinilai </t>
  </si>
  <si>
    <t xml:space="preserve">Tujuan Strategis </t>
  </si>
  <si>
    <t>Urusan Pemerintahan</t>
  </si>
  <si>
    <t>OPD yang Dinilai</t>
  </si>
  <si>
    <t>Indikator Kinerja</t>
  </si>
  <si>
    <t xml:space="preserve">Tujuan: </t>
  </si>
  <si>
    <t>Pihak yang terkena</t>
  </si>
  <si>
    <t xml:space="preserve">Kolom j diisi dengan uraian akibat yang ditimbulkan jika risiko benar-benar terjadi. Untuk mempermudah identifikasi dampak risiko, dampak risiko bisa dikategorikan ke dalam: Keuangan, Kinerja, Reputasi dan Hukum </t>
  </si>
  <si>
    <t>Indikator Keluaran</t>
  </si>
  <si>
    <t>Sebab*)</t>
  </si>
  <si>
    <t>Dampak**)</t>
  </si>
  <si>
    <t>Tahap</t>
  </si>
  <si>
    <t>l</t>
  </si>
  <si>
    <t>Keterangan</t>
  </si>
  <si>
    <t>Kolom b diisi dengan kegiatan, tujuan kegiatan, dan sasaran kegiatan sebagaimana tercantum dalam RKA SKPD Kolom c diisi dengan indikator kinerja tujuan/sasaran kegiatan</t>
  </si>
  <si>
    <t>Kolom d diisi dengan tahapan kegiatan</t>
  </si>
  <si>
    <t xml:space="preserve">Kolom e diisi dengan uraian peristiwa yang merupakan risiko </t>
  </si>
  <si>
    <t>Kolom f diisi dengan Kode risiko</t>
  </si>
  <si>
    <t>Kolom g diisi dengan Pemilik risiko, pihak/unit yang bertanggung jawab/ berkepentingan untuk mengelola risiko</t>
  </si>
  <si>
    <t>Kolom i diisi dengan sumber risiko (eksternal/internal)</t>
  </si>
  <si>
    <t>Kolom j diisi dengan C, jika unit kerja mampu untuk mengendalikan penyebab risiko, atau UC jika unit kerja tidak mampu mengendalikan penyebab risiko</t>
  </si>
  <si>
    <t xml:space="preserve">Kolom k diisi dengan uraian akibat yang ditimbulkan jika risiko benar-benar terjadi. Untuk mempermudah identifikasi dampak risiko, dampak risiko bisa dikategorikan ke dalam: Keuangan, Kinerja, Reputasi dan Hukum </t>
  </si>
  <si>
    <t>Kolom l diisi dengan pihak/unit yang menderita/terkena dampak jika risiko benar-benar terjadi</t>
  </si>
  <si>
    <t>“Risiko” yang Teridentifikasi</t>
  </si>
  <si>
    <t>Kode Risiko</t>
  </si>
  <si>
    <t>Analisis Risiko</t>
  </si>
  <si>
    <t>f=dxe</t>
  </si>
  <si>
    <t>Skala Dampak *)</t>
  </si>
  <si>
    <t>Skala Risiko</t>
  </si>
  <si>
    <t>FORMULIR KERTAS KERJA HASIL ANALISIS RISIKO</t>
  </si>
  <si>
    <t xml:space="preserve">Kolom b diisi dengan risiko yang teridentifikasi sesuai lampiran 6a dan 6b </t>
  </si>
  <si>
    <t>Kolom c diisi dengan kode risiko sesuai lampiran 6a dan 6b</t>
  </si>
  <si>
    <t>Kolom d diisi dengan skala dampak berdasarkan perhitungan rata-rata/modus skala dampak yang diberikan peserta diskusi</t>
  </si>
  <si>
    <t xml:space="preserve">Kolom e diisi dengan skala kemungkinan berdasarkan perhitungan rata-rata/modus skala kemungkinan yang diberikan peserta diskusi </t>
  </si>
  <si>
    <t>Kolom f diisi dengan hasil perkalian antara skala dampak dan skala kemungkinan</t>
  </si>
  <si>
    <t>Risiko Prioritas</t>
  </si>
  <si>
    <t>Penyebab</t>
  </si>
  <si>
    <t>Kondisi Lingkungan Pengendalian yang Kurang Memadai</t>
  </si>
  <si>
    <t>Uraian Pengendalian yang Ada</t>
  </si>
  <si>
    <t>Celah Pengendalian</t>
  </si>
  <si>
    <t>Rencana Tindak Perbaikan Lingkungan Pengendalian</t>
  </si>
  <si>
    <t>Penanggung jawab</t>
  </si>
  <si>
    <t>Target Waktu Penyelesaian</t>
  </si>
  <si>
    <t xml:space="preserve">Kolom b diisi dengan risiko prioritas </t>
  </si>
  <si>
    <t>Kolom c diisi dengan kode risiko</t>
  </si>
  <si>
    <t>Kolom d diisi dengan skala risiko (sesuai Lampiran 7)</t>
  </si>
  <si>
    <t xml:space="preserve">Kolom e diisi dengan pemilik risiko sesuai Lampiran 6a dan 6b </t>
  </si>
  <si>
    <t xml:space="preserve">Kolom f diisi dengan penyebab sesuai Lampiran 6a dan 6b </t>
  </si>
  <si>
    <t>Kolom g diisi dengan dampak sesuai dengan Lampiran 6a dan 6b</t>
  </si>
  <si>
    <t>FORMULIR KERTAS KERJA</t>
  </si>
  <si>
    <t xml:space="preserve">Kolom b diisi dengan kondisi lingkungan pengendalian yang kurang memadai </t>
  </si>
  <si>
    <t>Kolom c diisi dengan pengendalian yang sudah ada/sudah dilakukan</t>
  </si>
  <si>
    <t>Kolom d diisi dengan penilaian efektifitas pengendalian yang ada:</t>
  </si>
  <si>
    <t>Kolom f diisi dengan perbaikan yang akan dilakukan</t>
  </si>
  <si>
    <t xml:space="preserve">Kolom g diisi dengan pihak/unit penanggung jawab untuk menyelenggarakan kegiatan pengendalian </t>
  </si>
  <si>
    <t>Kolom h diisi dengan target waktu penyelesaian RTP</t>
  </si>
  <si>
    <t>(1)   E apabila Efektif;</t>
  </si>
  <si>
    <t>(1)     Kebijakan dan Prosedur pengendalian sudah dilakukan, namun belum mampu menangani risiko yang teridentifikasi,</t>
  </si>
  <si>
    <t>(2)     Prosedur pengendalian belum/tidak dapat dilaksanakan,</t>
  </si>
  <si>
    <t>(3)     Kebijakan belum diikuti dengan prosedur baku yang jelas,</t>
  </si>
  <si>
    <t>(4)     Kebijakan dan prosedur yang ada tidak sesuai dengan peraturan diatasnya</t>
  </si>
  <si>
    <t>Uraian Pengendalian yang Sudah Ada *)</t>
  </si>
  <si>
    <t>Rencana Tindak Pengendalian</t>
  </si>
  <si>
    <t>E</t>
  </si>
  <si>
    <t>Pemilik/ Penanggungjawab</t>
  </si>
  <si>
    <t>Risiko Strategis Pemda</t>
  </si>
  <si>
    <t>Risiko Strategis OPD</t>
  </si>
  <si>
    <t>Kolom d diisi dengan uraian pengendalian-pengendalian yang sudah ada/ terpasang. Agar diungkap tidak hanya nama SOP nya, Contoh SOP Pemeliharaan: Gedung dibersihkan 2 kali sehari.</t>
  </si>
  <si>
    <t>Kolom e diisi dengan penilaian efektivitas pengendalian yang ada:</t>
  </si>
  <si>
    <t>Kolom g diisi dengan pengendalian yang masih dibutuhkan</t>
  </si>
  <si>
    <t xml:space="preserve">Kolom h diisi dengan pihak/unit penanggung jawab untuk menyelenggarakan kegiatan pengendalian </t>
  </si>
  <si>
    <t>Kolom i diisi dengan target waktu penyelesaian RTP</t>
  </si>
  <si>
    <t>(1)   Kebijakan dan Prosedur pengendalian sudah dilakukan, namun belum mampu menangani risiko yang teridentifikasi,</t>
  </si>
  <si>
    <t>(2)   Prosedur pengendalian belum/tidak dapat dilaksanakan,</t>
  </si>
  <si>
    <t>(3)   Kebijakan belum diikuti dengan prosedur baku yang jelas,</t>
  </si>
  <si>
    <t>(4)   Kebijakan dan prosedur yang ada tidak sesuai dengan peraturan diatasnya</t>
  </si>
  <si>
    <t>Risiko Operasional OPD</t>
  </si>
  <si>
    <t>Kegiatan Pengendalian yang Dibutuhkan</t>
  </si>
  <si>
    <t>Media/ Bentuk Sarana Pengkomunikasian</t>
  </si>
  <si>
    <t>Penyedia Informasi</t>
  </si>
  <si>
    <t>Penerima Informasi</t>
  </si>
  <si>
    <t>Rencana Waktu Pelaksanaan</t>
  </si>
  <si>
    <t>Realisasi Waktu Pelaksanaan</t>
  </si>
  <si>
    <t>RANCANGAN PENGKOMUNIKASIAN PENGENDALIAN YANG DIBANGUN</t>
  </si>
  <si>
    <t>Nama Pemda</t>
  </si>
  <si>
    <t>: Pemerintah Kabupaten Banyumas</t>
  </si>
  <si>
    <t xml:space="preserve">Kolom b diisi dengan Kegiatan Pengendalian yang Dibutuhkan </t>
  </si>
  <si>
    <t xml:space="preserve">Kolom c diisi dengan Media/Bentuk Sarana Pengkomunikasian </t>
  </si>
  <si>
    <t>Kolom d diisi dengan Penyedia Informasi</t>
  </si>
  <si>
    <t>Kolom e diisi dengan Penerima Informasi</t>
  </si>
  <si>
    <t xml:space="preserve">Kolom f diisi dengan Rencana Waktu Pelaksanaan </t>
  </si>
  <si>
    <t xml:space="preserve">Kolom g diisi dengan Realisasi Waktu Pelaksanaan </t>
  </si>
  <si>
    <t>Kolom h diisi dengan Keterangan tambahan</t>
  </si>
  <si>
    <t>Bentuk/Metode Pemantauan yang Diperlukan</t>
  </si>
  <si>
    <t>Penanggung Jawab Pemantauan</t>
  </si>
  <si>
    <t>Rencana Waktu Pelaksanaan Pemantauan</t>
  </si>
  <si>
    <t>Konfirmasi persiapan dan laporan pelaksanaan kegiatan</t>
  </si>
  <si>
    <t>Semester II</t>
  </si>
  <si>
    <t>Semester I</t>
  </si>
  <si>
    <t>RANCANGAN PEMANTAUAN ATAS PENGENDALIAN INTERN</t>
  </si>
  <si>
    <t xml:space="preserve">Kolom c diisi dengan Bentuk/Metode Pemantauan yang Diperlukan </t>
  </si>
  <si>
    <t>Kolom d diisi dengan Penanggung Jawab Pemantauan</t>
  </si>
  <si>
    <t xml:space="preserve">Kolom e diisi dengan Waktu Pelaksanaan Pemantauan </t>
  </si>
  <si>
    <t>Kolom g diisi dengan Keterangan tambahan</t>
  </si>
  <si>
    <t>Kejadian Risiko</t>
  </si>
  <si>
    <t>RTP</t>
  </si>
  <si>
    <t>Rencana Pelaksanaan RTP</t>
  </si>
  <si>
    <t>Realisasi Pelaksanaan RTP</t>
  </si>
  <si>
    <t>Tanggal terjadi</t>
  </si>
  <si>
    <t>Masalah/Risiko Baru:</t>
  </si>
  <si>
    <t>……………………………</t>
  </si>
  <si>
    <t>………………………………</t>
  </si>
  <si>
    <t>PENCATATAN KEJADIAN RISIKO (RISK EVENT) DAN RTP</t>
  </si>
  <si>
    <t xml:space="preserve">Kolom b diisi dengan risiko yang teridentifikasi </t>
  </si>
  <si>
    <t>Kolom d diisi dengan tanggal terjadinya risiko pada tahun berjalan</t>
  </si>
  <si>
    <t xml:space="preserve">Kolom e diisi dengan penyebab peristiwa risiko saat terjadi pada tahun berjalan </t>
  </si>
  <si>
    <t>Kolom f diisi dengan dampak peristiwa risiko pada tahun berjalan</t>
  </si>
  <si>
    <t>Kolom g diisi dengan keterangan tambahan</t>
  </si>
  <si>
    <t>Kolom h diisi dengan rencana tindak pengendalian (RTP)</t>
  </si>
  <si>
    <t>Kolom i diisi dengan rencana pelaksanaan RTP</t>
  </si>
  <si>
    <t>Kolom j diisi dengan realisasi pelaksanaan RTP</t>
  </si>
  <si>
    <t>Kolom k diisi dengan keterangan tambahan</t>
  </si>
  <si>
    <t>Kolom f Diisi dengan alasan tidak efektif:</t>
  </si>
  <si>
    <t>Kolom e Diisi dengan alasan tidak efektif:</t>
  </si>
  <si>
    <t>Periode yang dinilai</t>
  </si>
  <si>
    <t xml:space="preserve">: Pemerintah Kabupaten Banyumas  </t>
  </si>
  <si>
    <t>Nama OPD</t>
  </si>
  <si>
    <t>Urusan  Pemerintahan</t>
  </si>
  <si>
    <t>Pemilik Risiko</t>
  </si>
  <si>
    <t>Ket.</t>
  </si>
  <si>
    <t>risiko renstra</t>
  </si>
  <si>
    <t>yang risiko 25,20,16</t>
  </si>
  <si>
    <t>: Urusan Penunjang Urusan Pemerintahan</t>
  </si>
  <si>
    <r>
      <t xml:space="preserve">Kolom g diisi dengan penyebab timbulnya risiko. Untuk mempermudah identifikasi sebab risiko, sebab risiko bisa dikategorikan ke dalam : </t>
    </r>
    <r>
      <rPr>
        <i/>
        <sz val="9"/>
        <color rgb="FF000000"/>
        <rFont val="Bookman Old Style"/>
        <family val="1"/>
      </rPr>
      <t xml:space="preserve">Man, Money, Method, Machine </t>
    </r>
    <r>
      <rPr>
        <sz val="9"/>
        <color rgb="FF000000"/>
        <rFont val="Bookman Old Style"/>
        <family val="1"/>
      </rPr>
      <t xml:space="preserve">, dan </t>
    </r>
    <r>
      <rPr>
        <i/>
        <sz val="9"/>
        <color rgb="FF000000"/>
        <rFont val="Bookman Old Style"/>
        <family val="1"/>
      </rPr>
      <t>Material</t>
    </r>
  </si>
  <si>
    <t>Sasaran</t>
  </si>
  <si>
    <t xml:space="preserve">Kriteria Kemungkinan </t>
  </si>
  <si>
    <t>Definisi Kriteria Kemungkinan</t>
  </si>
  <si>
    <t>Skala Nilai</t>
  </si>
  <si>
    <t>Probabilitas rendah, tetapi lebih besar dari pada nol</t>
  </si>
  <si>
    <t>Mungkin tidak terjadi atau peluang 50/50</t>
  </si>
  <si>
    <t>Mungkin  terjadi kira-kira sekali dalam setahun</t>
  </si>
  <si>
    <t>Dapat terjadi beberapa kali dalam setahun</t>
  </si>
  <si>
    <t>Kriteria Dampak</t>
  </si>
  <si>
    <t>Definisi Kriteria Dampak</t>
  </si>
  <si>
    <t>Tidak berdampak pada pencemaran/reputasi</t>
  </si>
  <si>
    <t>Kecil</t>
  </si>
  <si>
    <t>Berdampak pada pandangan negatif terhadap institusi dalam skala lokal (telah masuk dalam pemberitaan media lokal)</t>
  </si>
  <si>
    <t>Sedang</t>
  </si>
  <si>
    <t>Berdampak pada pandangan negatif terhadap institusi dalam skala nasional (telah masuk dalam pemberitaan media lokal dan nasional)</t>
  </si>
  <si>
    <t>Besar</t>
  </si>
  <si>
    <t>Merusak citra institusi dalam skala nasional (telah masuk dalam pemberitaan media lokal dan nasional)</t>
  </si>
  <si>
    <t>Merusak citra institusi dalam skala nasional, penggantian pucuk pimpinan instansi secara mendadak</t>
  </si>
  <si>
    <t>Pelaksanaan</t>
  </si>
  <si>
    <t>UC</t>
  </si>
  <si>
    <t xml:space="preserve">LAMPIRAN I
RENCANA TINDAK PENGENDALIAN BAPPEDALITBANG KAB.BANYUMAS TAHUN 2021
</t>
  </si>
  <si>
    <t>OPD telah mengalokasikan anggaran yang memadai untuk pengembangan SDM</t>
  </si>
  <si>
    <t>FORM 1.a</t>
  </si>
  <si>
    <t>Penyusunan Dan Penerapan Kebijakan Yang Sehat Tentang Pembinaan Sumber Daya Manusia</t>
  </si>
  <si>
    <t>Kurang memadai</t>
  </si>
  <si>
    <r>
      <t xml:space="preserve">Kolom g diisi dengan simpulan sesuai hasil penilaian awal dan survei persepsi, jika hasil antara penilaian awal dan survei persepsi bertentangan, maka lakukan pendalaman atau lakukan </t>
    </r>
    <r>
      <rPr>
        <i/>
        <sz val="9"/>
        <rFont val="Bookman Old Style"/>
        <family val="1"/>
      </rPr>
      <t xml:space="preserve">professional judgement </t>
    </r>
    <r>
      <rPr>
        <sz val="9"/>
        <rFont val="Bookman Old Style"/>
        <family val="1"/>
      </rPr>
      <t>untuk menyimpulkannya</t>
    </r>
  </si>
  <si>
    <t xml:space="preserve">Kepala Badan </t>
  </si>
  <si>
    <t>Rapat, koordinasi, konsultasi, bimtek</t>
  </si>
  <si>
    <t xml:space="preserve"> -</t>
  </si>
  <si>
    <t>: Periode RPJMD Perubahan Tahun 2018-2023</t>
  </si>
  <si>
    <t>Penelitian, Pengembangan, dan Perekayasaan di Bidang Teknologi dan Inovasi</t>
  </si>
  <si>
    <t>Sosialisasi dan Diseminasi Hasil-Hasil Kelitbangan</t>
  </si>
  <si>
    <t>Penelitian dan Pengembangan Pariwisata</t>
  </si>
  <si>
    <t>Penelitian dan Pengembangan Pendidikan dan Kebudayaan</t>
  </si>
  <si>
    <t>4 kali</t>
  </si>
  <si>
    <t>Jumlah SKPD yang difasilitasi dalam penyusunan dokumen perencanaan pembangunan perangkat daerah bidang kewilayahan</t>
  </si>
  <si>
    <t>Jumlah monev Renja OPD bidang kewilayahan yang dilaksanakan</t>
  </si>
  <si>
    <t>1 SKPD</t>
  </si>
  <si>
    <t>Jumlah koordinasi penyusunan dokumen perencanaan bidang infrastruktur</t>
  </si>
  <si>
    <t>45 kali</t>
  </si>
  <si>
    <t>Jumlah SKPD yang difasilitasi dalam penyusunan dokumen perencanaan pembangunan perangkat daerah bidang infrastruktur</t>
  </si>
  <si>
    <t>3 SKPD</t>
  </si>
  <si>
    <t>Jumlah monev Renja OPD bidang infrastruktur yang dilaksanakan</t>
  </si>
  <si>
    <t>Jumlah koordinasi pelaksanaan sinergitas dan harmonisasi perencanaan pembangunan daerah bidang infrastruktur</t>
  </si>
  <si>
    <t>40 kali</t>
  </si>
  <si>
    <t>Jumlah hasil kajian bidang pariwisata</t>
  </si>
  <si>
    <t>Jumlah hasil kajian bidang pendidikan dan kebudayaan</t>
  </si>
  <si>
    <t>Jumlah peserta yang mengikuti lomba Krenova</t>
  </si>
  <si>
    <t>50 orang</t>
  </si>
  <si>
    <t>Jumlah publikasi inovasi daerah</t>
  </si>
  <si>
    <t>3 kali</t>
  </si>
  <si>
    <t>Skala Probabilitas *)</t>
  </si>
  <si>
    <t>: Meningkatnya kualitas pengendalian dan evaluasi pembangunan daerah</t>
  </si>
  <si>
    <t>KETERANGAN WARNA :</t>
  </si>
  <si>
    <t>Kegiatan</t>
  </si>
  <si>
    <t>Kegiatan dan indikator keluaran yang akan dilakukan penilaian risiko</t>
  </si>
  <si>
    <t>Keluaran/Hasil  Indikator Kegiatan</t>
  </si>
  <si>
    <t>Sasaran Strategis OPD</t>
  </si>
  <si>
    <t>internal</t>
  </si>
  <si>
    <t xml:space="preserve"> </t>
  </si>
  <si>
    <t>KRITERIA DAN SKALA DAMPAK TERJADINYA RISIKO</t>
  </si>
  <si>
    <t>KRITERIA DAN SKALA KEMUNGKINAN TERJADI</t>
  </si>
  <si>
    <t>Hampir tidak pernah terjadi</t>
  </si>
  <si>
    <t>Jarang terjadi</t>
  </si>
  <si>
    <t>Kadang terjadi</t>
  </si>
  <si>
    <t>Sering terjadi</t>
  </si>
  <si>
    <t>Hampir pasti terjadi</t>
  </si>
  <si>
    <t>Kecil kemungkinan dan dapat diabaikan</t>
  </si>
  <si>
    <t>Probabilitas sangat rendah, hampir mendekati nol</t>
  </si>
  <si>
    <t>Peristiwa hanya timbul pada keadaan luar biasa</t>
  </si>
  <si>
    <t>Kecil kemungkinan tetapi tidak dapat diabaikan</t>
  </si>
  <si>
    <t>Mungkin terjadi sekali dalam 25 tahun</t>
  </si>
  <si>
    <t>Probabilitas kurang dari 50% tetapi masih cukup tinggi</t>
  </si>
  <si>
    <t>Mungkin terjadi sekali dalam 10 tahun</t>
  </si>
  <si>
    <t>Kemungkinan terjadi &gt; 50%</t>
  </si>
  <si>
    <t>Sangat kecil</t>
  </si>
  <si>
    <t>Sangat besar</t>
  </si>
  <si>
    <t>Tidak material</t>
  </si>
  <si>
    <t>Ancaman psikis</t>
  </si>
  <si>
    <t>Agak menggangu pelayanan (x&lt;5% dari jam operasional layanan harian)</t>
  </si>
  <si>
    <t>Hambatan tertangani, tujuan tercapai</t>
  </si>
  <si>
    <t>Pelanggaran biasa, sanksi teguran</t>
  </si>
  <si>
    <t>Cukup mengganggu jalannya pelayanan (5% ≤ x &lt; 15% dari jam operasional layanan harian)</t>
  </si>
  <si>
    <t>Cedera fisik dan mental ringan</t>
  </si>
  <si>
    <t>Kegiatan terhambat, kurang efisien</t>
  </si>
  <si>
    <t>Pelanggaran biasa, sanksi tertulis</t>
  </si>
  <si>
    <t>Mengganggu kegiatan pelayanan secara cukup signifikan (15% ≤ x &lt; 35% dari jam operasional layanan harian)</t>
  </si>
  <si>
    <t>Cedera fisik dan mental sedang</t>
  </si>
  <si>
    <t>Kegiatan terhambat, kurang efektif</t>
  </si>
  <si>
    <t>Pelanggaran serius sanksi tertulis</t>
  </si>
  <si>
    <t>Terganggunya pelayanan secara siginifikan (35% ≤ x &lt; 50% dari jam operasional layanan harian)</t>
  </si>
  <si>
    <t>Cedera fisik dan mental berat</t>
  </si>
  <si>
    <t>Kegiatan sangat terhambat, tidak efektif</t>
  </si>
  <si>
    <t>Kerugian yang terjadi diatas Rp 50.000.000,00</t>
  </si>
  <si>
    <t>Pelanggaran serius, terkena sanksi hukum</t>
  </si>
  <si>
    <r>
      <t xml:space="preserve">Terganggunya pelayanan secara siginifikan (x </t>
    </r>
    <r>
      <rPr>
        <sz val="10"/>
        <color theme="1"/>
        <rFont val="Calibri"/>
        <family val="2"/>
      </rPr>
      <t>≥</t>
    </r>
    <r>
      <rPr>
        <sz val="10"/>
        <color theme="1"/>
        <rFont val="Bookman Old Style"/>
        <family val="1"/>
      </rPr>
      <t xml:space="preserve"> 50% dari jam operasional layanan harian)</t>
    </r>
  </si>
  <si>
    <t>Kematian</t>
  </si>
  <si>
    <t>Kegiatan terhenti, tujuan tidak tercapai</t>
  </si>
  <si>
    <t>Level Risiko</t>
  </si>
  <si>
    <t>Besaran Risiko</t>
  </si>
  <si>
    <t>Warna</t>
  </si>
  <si>
    <t>Sangat tinggi</t>
  </si>
  <si>
    <t>Tinggi</t>
  </si>
  <si>
    <t>Rendah</t>
  </si>
  <si>
    <t>Sangat rendah</t>
  </si>
  <si>
    <t>12 - 15</t>
  </si>
  <si>
    <t>16 - 19</t>
  </si>
  <si>
    <t>20 - 25</t>
  </si>
  <si>
    <t>6 - 11</t>
  </si>
  <si>
    <t>1 - 5</t>
  </si>
  <si>
    <t>Merah</t>
  </si>
  <si>
    <t>Orange</t>
  </si>
  <si>
    <t>Kuning</t>
  </si>
  <si>
    <t>Biru</t>
  </si>
  <si>
    <t>Hijau</t>
  </si>
  <si>
    <t>Tidak setuju/belum ada/belum dibangun</t>
  </si>
  <si>
    <t>Kurang setuju/telah dibangun/diterapkan, akan tetapi belum konsisten</t>
  </si>
  <si>
    <t>Setuju/sudah dibangun atau diterapkan dengan baik,tapi masih bisa ditingkatkan</t>
  </si>
  <si>
    <t>Sangat setuju/sudah dibangun atau diterapkan dengan baik dan dapat ditularkan ke organisasi lain</t>
  </si>
  <si>
    <t>modus responden 3 atau 4</t>
  </si>
  <si>
    <t>modus responden 1 atau 2</t>
  </si>
  <si>
    <t>Pelanggaran aturan 	perilaku/kode etik telah ditindaklanjuti</t>
  </si>
  <si>
    <t>anjab 2020</t>
  </si>
  <si>
    <t>laporan penanganan pelanggaran</t>
  </si>
  <si>
    <t xml:space="preserve">usulan kebutuhan diklat </t>
  </si>
  <si>
    <t>usulan kenaikan jabatan sesuai kompetensi</t>
  </si>
  <si>
    <t>bimtek, sosialisasi</t>
  </si>
  <si>
    <t>Perbup 12 tahun 2021 tentang pedoman pengelolaan risiko, SE arahan dan kebijakan pengelolaan risiko</t>
  </si>
  <si>
    <t xml:space="preserve">RTP </t>
  </si>
  <si>
    <t>fgd indentifikasi risiko, sosialisasi/rapat pengelolaan risiko</t>
  </si>
  <si>
    <t>penetapan sasaran strategis Renstra mendukung visi misi</t>
  </si>
  <si>
    <t>Sasaran strategis Renstra selaras dalam RPJM</t>
  </si>
  <si>
    <t>Identifikasi risiko belum disajikan dalam Renstra dan Renja, baru dalam dokumen RTP</t>
  </si>
  <si>
    <t>Rakor proses pengelolaan risiko</t>
  </si>
  <si>
    <t>Perda No 7 Tahun 2019 tentang Perubahan atas Peraturan Daerah Kabupaten Banyumas 16 Tahun 2016 tentang Pembentukan dan Susunan 
Perangkat Daerah Kabupaten Banyumas</t>
  </si>
  <si>
    <t>Perbup 74 tahun 2020 tentang tupoksi Bappedalitbang</t>
  </si>
  <si>
    <t>Tersusunnya dan tersosialisasi dokumen RTP</t>
  </si>
  <si>
    <t>Belum ada pelaporan pelaksanaan</t>
  </si>
  <si>
    <t>Pengukuran kinerja berdasarkan PK dalam LKJIP</t>
  </si>
  <si>
    <t>Kriteria pendelegasian wewenang dalam perbup tusi telah sesuai undang-undang 23 tahun 2014 tentang pemerintahan daerah dan PP 18 tahun 2016 tentang perangkat daerah</t>
  </si>
  <si>
    <t>Evaluasi tusi yang dituangkan dalam perbup tupoksi bappedalitbang (perbup 63 tahun 2019 di rubah menjadi Perbup 74 tahun 2020)</t>
  </si>
  <si>
    <t>Sosialisasi pengelolaan risiko</t>
  </si>
  <si>
    <t>Pemberian reward punishment baru berdasarkan kinerja</t>
  </si>
  <si>
    <t>Evaluasi kinerja dalam menentukan tpp</t>
  </si>
  <si>
    <t>Inspektorat Daerah melakukan reviu atas efisiensi/efektivitas pelaksanaan setiap urusan/program secara periodik</t>
  </si>
  <si>
    <t>reviu sakip OPD (LHE)</t>
  </si>
  <si>
    <t>pemeriksaan reguler (SPJ)</t>
  </si>
  <si>
    <t>tindak lanjut LHP</t>
  </si>
  <si>
    <t>pendampingan pengelolaan risiko, reviu rtp</t>
  </si>
  <si>
    <t xml:space="preserve">kerja sama dengan akademi, BPS, BI, </t>
  </si>
  <si>
    <t>pendampingan kertas kerja</t>
  </si>
  <si>
    <t>E/KE/ TE</t>
  </si>
  <si>
    <t>(3)   TE apabila Tidak Efektif.</t>
  </si>
  <si>
    <t>(1)  E apabila Efektif;</t>
  </si>
  <si>
    <t>(3)  TE apabila Tidak Efektif.</t>
  </si>
  <si>
    <t>(2)  KE apabila Kurang Efektif;</t>
  </si>
  <si>
    <t>(2)   KE apabila Kurang Efektif;</t>
  </si>
  <si>
    <t>KE</t>
  </si>
  <si>
    <t>TPP belum sesuai dengan tanggungjawab dan kinerja</t>
  </si>
  <si>
    <t>SK majelis kode etik (pelanggaran perbup kode etik)</t>
  </si>
  <si>
    <t>penerapan reward punishmen TPP, pembinaan pegawai</t>
  </si>
  <si>
    <t>Masih ada tenaga  untuk memenuhi kebutuhan pegawai</t>
  </si>
  <si>
    <t>Undang-undang cipta kerja tahun 2021</t>
  </si>
  <si>
    <t>ikuti kebijakan kabupaten</t>
  </si>
  <si>
    <t>sudah dianggarkan</t>
  </si>
  <si>
    <t xml:space="preserve">  </t>
  </si>
  <si>
    <t>: 2022</t>
  </si>
  <si>
    <t xml:space="preserve">: Meningkatnya kualitas pengendalian dan evaluasi pembangunan daerah </t>
  </si>
  <si>
    <t>sosialasi perbup kode etik atau SK</t>
  </si>
  <si>
    <t>KRITERIA DAN SKALA KEMUNGKINAN DAN DAMPAK TERJADINYA RISIKO BERDASAR PERBUP NO 12 TAHUN 2021 TENTANG PEDOMAN PENGELOLAAN RISIKO DI LINGKUNGAN PEMERINTAH KABUPATEN BANYUMAS</t>
  </si>
  <si>
    <t>Kerugian kurang dari Rp 100.000,00</t>
  </si>
  <si>
    <t>Kerugian Rp 100.000,00 sampai dengan Rp 1.000.000,00</t>
  </si>
  <si>
    <t>Kerugian yang terjadi diatas Rp1.000.000,00 sampai Rp10.000.000,00</t>
  </si>
  <si>
    <t>Kerugian yang terjadi diatas Rp10.000.000,00 sampai Rp.50.000.000,00</t>
  </si>
  <si>
    <t>Kepeminpinan yang Kondusif</t>
  </si>
  <si>
    <t>Indikator Kinerja Utama belum sepenuhnya dimanfaatkan dalam penilaian kinerja</t>
  </si>
  <si>
    <t>Belum melaksanakan evaluasi efektifitas dan efisiensi peta proses bisnis dan prosedur operasional</t>
  </si>
  <si>
    <t>Belum adanya monitoring dan evaluasi pelaksanaan kebijakan informasi publik</t>
  </si>
  <si>
    <t>SPI belum diinformasikan dan dikomunikasikan kepada seluruh pihak terkait</t>
  </si>
  <si>
    <t>Belum adanya evaluasi atas kebijakan penanganan gratifikasi</t>
  </si>
  <si>
    <t>Laporan Hasil Evaluasi (LHE) Inspektorat atas Pelaksanaan Penilaian Mandiri Pelaksanaan Reformasi Birokrasi pada Bappedalitbang Kabupaten Banyumas Tahun 2021 Nomor 700/061.PKPT/080/IRBAN4/ST.034/2021 tanggal 30 Juni 2021</t>
  </si>
  <si>
    <t>Sistem Pengendalian Internal belum diinformasikan dan dikomunikasikan kepada seluruh pihak terkait</t>
  </si>
  <si>
    <t>Bappedalitbang telah menyusun dokumen peta proses bisnis dan prosedur operasional</t>
  </si>
  <si>
    <t>Kepemimpinan yang Kondusif</t>
  </si>
  <si>
    <t>SK Kepala Bappedalitbang No 33 Tahun 2021 tentang Penetapan Daftar Informasi Publik Bappedalitbang Kab Banyumas</t>
  </si>
  <si>
    <t>Penyusunan dan penerapan kebijakan yang sehat tentang pembinaan sumber daya manusia</t>
  </si>
  <si>
    <t>Kebijakan dan Prosedur pengendalian sudah dilakukan, namun belum mampu menangani risiko yang teridentifikasi</t>
  </si>
  <si>
    <t>Penyusunan dan Penerapan Kebijakan yang Sehat Tentang Pembinaan Sumber Daya Manusia</t>
  </si>
  <si>
    <t xml:space="preserve">Internalisasi indikator kinerja kepada seluruh pegawai serta monitoring kinerja yang mendukung pencapaian indikator kinerja utama </t>
  </si>
  <si>
    <t>SK Kepala Bappedalitbang No 039 Tahun 2021 tentang Pembentukan Unit Pengelola Pengendalian Gratifikasi  Bappedalitbang Kabupaten Banyumas</t>
  </si>
  <si>
    <t>Evaluasi efektifitas dan efisiensi atas peta proses bisnis dan prosedur operasional yang telah disusun</t>
  </si>
  <si>
    <t>Monitoring dan evaluasi pelaksanaan kebijakan informasi publik</t>
  </si>
  <si>
    <t>Evaluasi kebijakan penanganan gratifikasi</t>
  </si>
  <si>
    <t>Sekretaris</t>
  </si>
  <si>
    <t>Kebijakan belum diikuti dengan prosedur baku yang jelas</t>
  </si>
  <si>
    <t>Kebijakan dan Prosedur pengendalian sudah dilakukan, namun belum mampu menangani risiko yang teridentifikasi,</t>
  </si>
  <si>
    <t>Rapat, koordinasi, konsultasi, desk</t>
  </si>
  <si>
    <t>- Rencana strategis dan rencana kerja OPD belum menyajikan informasi mengenai risiko                                             - Belum melaksanakan evaluasi efektifitas dan efisiensi peta proses bisnis dan prosedur operasional</t>
  </si>
  <si>
    <t>- Rencana strategis dan rencana kerja OPD belum menyajikan informasi mengenai risiko                                          - Belum adanya evaluasi atas kebijakan penanganan gratifikasi</t>
  </si>
  <si>
    <t>-Rencana strategis dan Rencana kerja OPD Belum menyajikan informasi mengenai risiko                                              -Belum adanya monitoring dan evaluasi pelaksanaan kebijakan informasi publik</t>
  </si>
  <si>
    <t>Penegakan integritas dan nilai etika</t>
  </si>
  <si>
    <t>Komitmen terhadap kompetensi</t>
  </si>
  <si>
    <t>Struktur organisasi sesuai kebutuhan</t>
  </si>
  <si>
    <t>Pendelegasian weweang dan tanggungjawab yang tepat</t>
  </si>
  <si>
    <t>Perwujudan peran APIP 
yang efekti</t>
  </si>
  <si>
    <t>Hubungan Kerja yang Baik 
dengan Instansi 
Pemerintah Terkait</t>
  </si>
  <si>
    <t>siapa penanggungjawab risiko pemkab?</t>
  </si>
  <si>
    <t>bappeda sudah membuat identifikasi risiko tingkat pemkab, tp di perdep jadi satu laporan. Bisakah ini dipisahkan?</t>
  </si>
  <si>
    <t>kl dahulu opd mengidentifikasi sendiri semua risikonya baik pemda sampai dengan operasional. Jd dilaporan meungkinkan untu muncul risiko strategis pemda</t>
  </si>
  <si>
    <t>BISA</t>
  </si>
  <si>
    <t>PERDEP HANYA CONTOH</t>
  </si>
  <si>
    <t>PEMDA</t>
  </si>
  <si>
    <t>KEWENANGAN PEMDA</t>
  </si>
  <si>
    <t>KEBIJAKAN, SATGAS</t>
  </si>
  <si>
    <t>IKU DAN TARGET</t>
  </si>
  <si>
    <t xml:space="preserve">merumuskan RTP dengan menghubungkan </t>
  </si>
  <si>
    <t>Pertanyaan/ Kuisioner</t>
  </si>
  <si>
    <t>JAWABAN KORESPONDED (R)</t>
  </si>
  <si>
    <t>KESIMPULAN KUOSIONER CEE</t>
  </si>
  <si>
    <t>Modus</t>
  </si>
  <si>
    <t>A</t>
  </si>
  <si>
    <t>Pegawai mendapatkan pesan integritas dan nilai etika secara rutin dari pimpinan Pemkab/OPD (misalnya keteladanan, pesan moral dll)</t>
  </si>
  <si>
    <t>Pemkab/OPD telah memiliki aturan perilaku (misalnya kode etik, pakta integritas, dan aturan perilaku pegawai) yang telah dikomunikasikan kepada seluruh pegawai</t>
  </si>
  <si>
    <t>Pelanggaran aturan perilaku/kode etik telah ditindaklanjuti</t>
  </si>
  <si>
    <t>B</t>
  </si>
  <si>
    <t>D</t>
  </si>
  <si>
    <t>F</t>
  </si>
  <si>
    <t>G</t>
  </si>
  <si>
    <t>Inspektorat Daerah melakukan reviu atas efisiensi/efektivitas pelaksanaan setiap urusan/program Secara periodik</t>
  </si>
  <si>
    <t>H</t>
  </si>
  <si>
    <t>Data Koresponden</t>
  </si>
  <si>
    <t>Perencana Ahli Muda [197210312003122002-yatin Cipta Ningrum,st]</t>
  </si>
  <si>
    <t>Perencana Ahli Muda [197602192010012004-nailul Barokah]</t>
  </si>
  <si>
    <t>Perencana Ahli Muda [198608132010122001-sinta Agustina, S.e]</t>
  </si>
  <si>
    <t>Perencana Madya [196909081991032007-wahyuti,se]</t>
  </si>
  <si>
    <t>Perencana Madya [197112091997032004-sri Rihastuti,sp, M.si]</t>
  </si>
  <si>
    <t>Perencana Madya [197204291998032001-lily Respati,sp, M.si]</t>
  </si>
  <si>
    <t>Kepala Sub Bagian Umum Dan Kepegawaian [197506241997022001-budiartiningsih]</t>
  </si>
  <si>
    <t>Kepala Subbagian Keuangan [198205042005012013-raras Triyani Nurhayati,se]</t>
  </si>
  <si>
    <t>Bendahara [197209082008011010-eko Pramono, Sh.]</t>
  </si>
  <si>
    <t>Kepala Sub Bagian Perencanaan [198310102010012027-anita Ekawati,se]</t>
  </si>
  <si>
    <t>Kepala Bidang Perekonomian Dan Sumber Daya Alam [197404091999032004-sri Sunarsih,se, Mm]</t>
  </si>
  <si>
    <t>Kepala Subbidang Sumber Daya Alam [196709261991031004-dwi Hartono,a.md]</t>
  </si>
  <si>
    <t>Analis Program Pembangunan [197201202009061002-januar Surasto Adji]</t>
  </si>
  <si>
    <t>Kepala Subbidang Perekonomian [198008132011011004-bayu Adhi Nugroho,s.e.,m.m.]</t>
  </si>
  <si>
    <t>Kepala Bidang Pemerintahan Dan Pembangunan Manusia [196608081993031017-lili Mudjianto,s.sos]</t>
  </si>
  <si>
    <t>Analis Program Pembangunan [197310312008011003-budi Kristianto,sh]</t>
  </si>
  <si>
    <t>Kepala Subbidang Pemerintahan [198605052004122002-meita Dwi Farhani,s.stp,m.si]</t>
  </si>
  <si>
    <t>Kepala Subbidang Kesejahteraan Masyarakat [198504162011011008-mohamad Taufiq Hidayat,s.kom]</t>
  </si>
  <si>
    <t>Kepala Sub Bidang Pembangunan Manusia [197602022000122007-angger Warastri,skm,mmg.m.]</t>
  </si>
  <si>
    <t>Kepala Bidang Infrastruktur Dan Kewilayahan [197003092003121006-joko Purwoko Suranto,st. Mt]</t>
  </si>
  <si>
    <t>Kepala Subbidang Infrastruktur Wilayah [198308182009031008-anwar Burhani,st]</t>
  </si>
  <si>
    <t>Kepala Subbidang Permukiman Wilayah [198207192009031005-ridwan Listyawan,s.km, M.p.h]</t>
  </si>
  <si>
    <t>Kepala Subbidang Pengembangan Wilayah [198206252009031009-barkah,st]</t>
  </si>
  <si>
    <t>Kepala Bidang Perencanaan, Pengendalian Dan Evaluasi Pembangunan Daerah [197012101994012001-dra. Sulistyawati, Mphr]</t>
  </si>
  <si>
    <t>Kepala Subbidang Perencanaan Pembangunan [198508032009031002-triadi Prasetyo, se, M.Si]</t>
  </si>
  <si>
    <t>Kepala Subbidang Pengendalian Dan Evaluasi [196911051991092001-pujiati,s.sos]</t>
  </si>
  <si>
    <t>Kepala Bidang Penelitian Dan Pengembangan [197010141998031008-tasroh,ss,map,msc]</t>
  </si>
  <si>
    <t>Kepala Sub Bidang Pembangunan, Inovasi Dan Teknologi [197911012005021006-joko Nova Arianto,st.,mpa]</t>
  </si>
  <si>
    <t>Kepala Sub Bidang Sosial, Ekonomi Dan Pemerintahan [197411272005012004-atik Munggiarti,s.si.,m.t.]</t>
  </si>
  <si>
    <t>HASIL CONTROL ENVIRONMENT EVALUATION (CEE)</t>
  </si>
  <si>
    <t>Lampiran I : Form 1.a</t>
  </si>
  <si>
    <t>Lampiran II : Form 1.b</t>
  </si>
  <si>
    <t>*) Klasifikasi permasalahan menggunakan sub unsur Lingkungan Pengendalian dalam PP 60 Tahun 2008</t>
  </si>
  <si>
    <t>CEE BERDASARKAN DOKUMEN KONDISI KERENTANAN LINGKUNGAN PENGENDALIAN INTERN</t>
  </si>
  <si>
    <t>BADAN PERENCANAAN PEMBANGUNAN PENELITIAN DAN PENGEMBANGAN DAERAH KABUPATEN BANYUMAS</t>
  </si>
  <si>
    <t>Lampiran III : Form 1.c.</t>
  </si>
  <si>
    <t xml:space="preserve">-Belum adanya pemberian reward dan atau punishment dengan mempertimbangkan pertanggungjawaban capaian indikator kinerja utama dan  pengelolaan risiko dalam penilaian kinerja                                    - Indikator Kinerja Utama belum sepenuhnya dimanfaatkan dalam penilaian kinerja                   </t>
  </si>
  <si>
    <t>-Rencana strategis dan rencana kerja OPD belum menyajikan informasi mengenai risiko                                                                         -SPI belum diinformasikan dan dikomunikasikan kepada seluruh pihak terkait</t>
  </si>
  <si>
    <t>SIMPULAN SURVEI PERSEPSI ATAS LINGKUNGAN PENGENDALIAN INTERN</t>
  </si>
  <si>
    <t>Lampiran IV : Form 2.b</t>
  </si>
  <si>
    <t xml:space="preserve">PENETAPAN KONTEKS RISIKO STRATEGIS </t>
  </si>
  <si>
    <t xml:space="preserve">Indikator Kinerja Sasaran </t>
  </si>
  <si>
    <t>Lampiran V : Form 2.c</t>
  </si>
  <si>
    <t>FORMULIR KERTAS KERJA IDENTIFIKASI RISIKO STRATEGIS</t>
  </si>
  <si>
    <t>Lampiran VI : Form 3.b</t>
  </si>
  <si>
    <t>: Renstra Perubahan Tahun 2018-2023</t>
  </si>
  <si>
    <t>Lampiran VII : Form 3.c</t>
  </si>
  <si>
    <r>
      <t xml:space="preserve">Kolom h diisi dengan penyebab timbulnya risiko, Untuk mempermudah identifikasi sebab risiko, sebab risiko bisa dikategorikan ke dalam : </t>
    </r>
    <r>
      <rPr>
        <i/>
        <sz val="9"/>
        <color theme="0"/>
        <rFont val="Bookman Old Style"/>
        <family val="1"/>
      </rPr>
      <t xml:space="preserve">Man, Money, Method, Machine </t>
    </r>
    <r>
      <rPr>
        <sz val="9"/>
        <color theme="0"/>
        <rFont val="Bookman Old Style"/>
        <family val="1"/>
      </rPr>
      <t xml:space="preserve">, dan </t>
    </r>
    <r>
      <rPr>
        <i/>
        <sz val="9"/>
        <color theme="0"/>
        <rFont val="Bookman Old Style"/>
        <family val="1"/>
      </rPr>
      <t>Material</t>
    </r>
  </si>
  <si>
    <t>FORMULIR KERTAS KERJA IDENTIFIKASI RISIKO OPERASIONAL</t>
  </si>
  <si>
    <t>Lampiran VIII : Form 4</t>
  </si>
  <si>
    <t>Lampiran IX : Form 5</t>
  </si>
  <si>
    <t>FORMULIR KERTAS KERJA DAFTAR RISIKO PRIORITAS</t>
  </si>
  <si>
    <t xml:space="preserve">Kurang ketersediaan data OPD                           Belum optimalnya kinerja forum satu data    </t>
  </si>
  <si>
    <t>Lampiran X : Form 6</t>
  </si>
  <si>
    <t>PENILAIAN ATAS KEGIATAN PENGENDALIAN YANG ADA DAN MASIH DIBUTUHKAN UNTUK LINGKUNGAN PENGENDALIAN</t>
  </si>
  <si>
    <t>Tahun Penilaian : 2022</t>
  </si>
  <si>
    <t>Lampiran XI : Form 7</t>
  </si>
  <si>
    <t>PENILAIAN ATAS KEGIATAN PENGENDALIAN YANG ADA DAN MASIH DIBUTUHKAN UNTUK MENGATASI RISIKO</t>
  </si>
  <si>
    <t>Lampiran XII : Form 8</t>
  </si>
  <si>
    <t>Lampiran XIII : Form 9</t>
  </si>
  <si>
    <t>Lampiran XIV : Form 10</t>
  </si>
  <si>
    <r>
      <t>Risiko Strategis</t>
    </r>
    <r>
      <rPr>
        <sz val="10"/>
        <color rgb="FF000000"/>
        <rFont val="Arial"/>
        <family val="2"/>
        <scheme val="major"/>
      </rPr>
      <t xml:space="preserve"> OPD</t>
    </r>
  </si>
  <si>
    <t>Triwulan IV Tahun 2022</t>
  </si>
  <si>
    <t>Triwulan I, II, III, IV Tahun 2022</t>
  </si>
  <si>
    <t>Mewujudkan kinerja pelayanan kecamatan yang prima</t>
  </si>
  <si>
    <t>Meningkatnya peran kecamatan dalam pelayanan dan pemberdayaan masyarakat</t>
  </si>
  <si>
    <t>IKM Pelayanan Kecamatan</t>
  </si>
  <si>
    <t>Tujuan : Mewujudkan kinerja pelayanan kecamatan yang prima</t>
  </si>
  <si>
    <t>Sasaran : Meningkatnya peran kecamatan dalam pelayanan dan pemberdayaan masyarakat</t>
  </si>
  <si>
    <t>Indikator Sasaran : Persentase layanan kecamatan diselesaikan tepat waktu</t>
  </si>
  <si>
    <t>1. Program Penyelenggaraan Pemerintahan dan Pelayanan Publik</t>
  </si>
  <si>
    <t>2. Program Pemberdayaan Masyarakat Desa dan Kelurahan</t>
  </si>
  <si>
    <t>3. Program Koordinasi Ketentraman dan Ketertiban Umum</t>
  </si>
  <si>
    <t xml:space="preserve">Jumlah jenis pelayanan di kecamatan
</t>
  </si>
  <si>
    <t>2 Jenis</t>
  </si>
  <si>
    <t xml:space="preserve">Jumlah kegiatan koordinasi upaya penyelenggaraan ketentraman dan ketertiban umum
</t>
  </si>
  <si>
    <t xml:space="preserve">Kegiatan Pelaksanaan Urusan Pemerintahan yang Dilimpahkan Kepada Camat
</t>
  </si>
  <si>
    <t xml:space="preserve">Kegiatan Upaya Penyelenggaraan Ketentraman dan Ketertiban Umum
</t>
  </si>
  <si>
    <t>: Mewujudkan kinerja pelayanan kecamatan yang prima</t>
  </si>
  <si>
    <t>: Urusan Kewilayahan</t>
  </si>
  <si>
    <t>Persentase pelayanan kecamatan diselesaikan tepat waktu</t>
  </si>
  <si>
    <t>Ketidakpuasan masyarakat terhadap layanan kecamatan</t>
  </si>
  <si>
    <t>Pelayanan kecamatan tidak sesuai dengan standar pelayanan</t>
  </si>
  <si>
    <t xml:space="preserve">1. Camat              2. Masyarakat
</t>
  </si>
  <si>
    <t>: Meningkatnya peran kecamatan dalam pelayanan dan pemberdayaan masyarakat</t>
  </si>
  <si>
    <t>Tidak semua jenis pelayanan di kecamatan dapat terlayani dengan baik</t>
  </si>
  <si>
    <t>Kinerja camat dalam melaksanakan urusan dilimpahkan kurang baik</t>
  </si>
  <si>
    <t xml:space="preserve">Kurangnya kompetensi SDM yang menangani pelayanan sesuai dengan jenis pelayanannya
</t>
  </si>
  <si>
    <t xml:space="preserve">1. Kecamatan                       2. Masyarakat
</t>
  </si>
  <si>
    <t xml:space="preserve">Sekcam </t>
  </si>
  <si>
    <t>Kurangnya keterlibatan masyarakat dalam pembangunan</t>
  </si>
  <si>
    <t xml:space="preserve">Kurangnya koordinasi dalam penyelenggaraan ketentraman dan ketertiban umum
</t>
  </si>
  <si>
    <t>Adanya gangguan ketentraman dan  ketertiban umum di masyarakat</t>
  </si>
  <si>
    <t>Adanya rasa tidak aman dan nyaman dalam masyarakat</t>
  </si>
  <si>
    <t>Kasi Permas</t>
  </si>
  <si>
    <t>Kasi Trantib</t>
  </si>
  <si>
    <t>SOP Pelayanan Kecamatan</t>
  </si>
  <si>
    <t>Monitoring dan evaluasi implementasi SOP</t>
  </si>
  <si>
    <t>Sekcam</t>
  </si>
  <si>
    <t>Pembinaan SDM pelaksana pelayanan</t>
  </si>
  <si>
    <t>Pembagian SDM pelasakana pelayanan di masing-masing jenis pelayanan</t>
  </si>
  <si>
    <t>Camat</t>
  </si>
  <si>
    <t>Triwulan I Tahun 2022</t>
  </si>
  <si>
    <t>Triwulan I - IV Tahun 2022</t>
  </si>
  <si>
    <t>Triwulan I - IV  Tahun 2022</t>
  </si>
  <si>
    <t xml:space="preserve">Rapat Forkompimcam </t>
  </si>
  <si>
    <t>Triwulan II - IV Tahun 2022</t>
  </si>
  <si>
    <t>Kecamatan</t>
  </si>
  <si>
    <t>Terdapat dokumen evaluasi RPJMD (5 tahunan), dokumen  LKjIP (tahunan), dan dokumen Renstra (tahunan)</t>
  </si>
  <si>
    <t>Kecamatan Purwokerto Utara belum melaksanakan reviu secara berkala atas Sub Komponen Perancanaan Kinerja Tahunan dan belum mendokumentasikan proses dan hasil reviu tersebut dengan baik.</t>
  </si>
  <si>
    <t>Laporan Hasil Evaluasi (LHE) atas Implementasi Sistem Akuntabilitas Kinerja Instansi Pemerintah (SAKIP) pada Kecamatan Purwokerto Utara Nomor 700/40.PKPT/135/IRBAN.3/ST.042/2021 tanggal 25 Oktober 2021</t>
  </si>
  <si>
    <t>Kecamatan Purwokerto Utara telah menyusun Perjanjian Kinerja sedangkan penilaian kinerja pegawai telah menggunakan aplikasi Simpatik terintegrasi.</t>
  </si>
  <si>
    <t>Kecamatan Purwokerto Utara belum melaksanakan pemantauan setiap bulannya terhadap rencana aksi</t>
  </si>
  <si>
    <t>Kecamatan Purwokerto Utara telah menyusun dokumen Rencana Kinerja Tahunan (RKT)</t>
  </si>
  <si>
    <r>
      <t xml:space="preserve">Kecamatan Purwokerto Utara memiliki web dengan alamat </t>
    </r>
    <r>
      <rPr>
        <i/>
        <sz val="10"/>
        <color theme="1"/>
        <rFont val="Arial"/>
        <family val="2"/>
        <scheme val="minor"/>
      </rPr>
      <t>http://purwokertoutarakec.banyumas.go.id</t>
    </r>
  </si>
  <si>
    <t>-Rencana strategis dan rencana kerja OPD belum menyajikan informasi mengenai risiko                                                                              - Belum melaksanakan reviu secara berkala atas Sub Komponen Perancanaan Kinerja Tahunan dan belum mendokumentasikan proses dan hasil reviu tersebut dengan baik</t>
  </si>
  <si>
    <t>-Rencana strategis dan rencana kerja OPD belum menyajikan informasi mengenai risiko                                                                              - Belum melaksanakan pemantauan setiap bulannya terhadap rencana aksi</t>
  </si>
  <si>
    <t>Capaian kinerja belum sepenuhnya akurat karena terdapat data - data yang belum tercantum pada uraiannya.</t>
  </si>
  <si>
    <t>Kecamatan Purwokerto Utara telah menginput RFK E-Monev setiap Triwulannnya disertai uraian realisasi dan formulasinya.</t>
  </si>
  <si>
    <t>Capaian kinerja belum sepenuhnya akurat karena terdapat data - data yang belum tercantum pada uraiannya</t>
  </si>
  <si>
    <t>-Rencana strategis dan rencana kerja OPD belum menyajikan informasi mengenai risiko                                                                              - Capaian kinerja belum sepenuhnya akurat karena terdapat data - data yang belum tercantum pada uraiannya</t>
  </si>
  <si>
    <t>KECAMATAN PURWOKERTO UTARA</t>
  </si>
  <si>
    <t>Renstra Perubahan Tahun 2018-2023 Kecamatan Purwokerto Utara</t>
  </si>
  <si>
    <t>Purwokerto,              2022</t>
  </si>
  <si>
    <t>CAMAT PURWOKERTO UTARA</t>
  </si>
  <si>
    <t>AGUS ANGGRAITO, A.P., M.Si.</t>
  </si>
  <si>
    <t>NIP. 19700818 199003 1 003</t>
  </si>
  <si>
    <t>: Kecamatan Purwokerto Utara</t>
  </si>
  <si>
    <t>Renja Kecamatan Purwokerto Utara Tahun 2022</t>
  </si>
  <si>
    <t xml:space="preserve">Program Kecamatan Purwokerto Utara, Kegiatan Utama dan Sub Kegiatan </t>
  </si>
  <si>
    <t>Jumlah kelurahan yang aktif dalam kegiatan pemberdayaan masyarakat</t>
  </si>
  <si>
    <t xml:space="preserve">Tidak semua kelurahan aktif dalam kegiatan pemberdayaan masyarakat
</t>
  </si>
  <si>
    <t xml:space="preserve">Kurangnya pembinanaan lurah dalam memberdayakan masyarakat
</t>
  </si>
  <si>
    <t>Camat Purwokerto Utara</t>
  </si>
  <si>
    <t>Kegiatan Koordinasi Kegiatan Pemberdayaan Kelurahan</t>
  </si>
  <si>
    <t>4. Program Penunjang Urusan Pemerintahan Daerah Kabupaten/Kota</t>
  </si>
  <si>
    <t>7 Kelurahan</t>
  </si>
  <si>
    <t>Sinergitas dengan Kepolisian Negara Republik Indonesia, Tentara Nasional Indonesia dan Instansi Vertikal di Wilayah Kecamatan</t>
  </si>
  <si>
    <t xml:space="preserve">Jumlah unsur yang bersinergi dalam upaya Penyelenggaraan Ketentraman dan Ketertiban Umum di wilayah kecamatan
</t>
  </si>
  <si>
    <t>7 Unsur</t>
  </si>
  <si>
    <t xml:space="preserve"> Kegiatan Perencanaan, Penganggaran, dan Evaluasi Kinerja Perangkat Daerah
</t>
  </si>
  <si>
    <t>Jumlah Dokumen Perencanaan dan Evaluasi Kinerja yang disusun</t>
  </si>
  <si>
    <t>4 Dokumen</t>
  </si>
  <si>
    <t>Masih kurangnya koordinasi antar para unsur</t>
  </si>
  <si>
    <t>Adanya unsur yang belum aktif dalam kegiatan sinergitas</t>
  </si>
  <si>
    <t>Kurang terciptanya ketentraman dan ketertiban umum di wilayah Kecamatan</t>
  </si>
  <si>
    <t>Kurang sesuainya Dokumen Perencanaan, Penganggaran dan Evaluasi Kinerja Perangkat Daerah</t>
  </si>
  <si>
    <t>Kasubag Keuangan</t>
  </si>
  <si>
    <t xml:space="preserve">Masih kurang sesuainya Dokumen Perencanaan, Penganggaran dan Evaluasi Kinerja Perangkat Daerah
</t>
  </si>
  <si>
    <t>Dokumen Perencanaan, Penganggaran dan Evaluasi Kinerja Perangkat Daerah kurang sesuai</t>
  </si>
  <si>
    <t>Monitoring dan evaluasi Perencanaan Kinerja</t>
  </si>
  <si>
    <t>Nama Pemerintah Daerah : Kecamatan Purwokerto Utara</t>
  </si>
  <si>
    <t>Monitoring Capaian Kinerja tiap triwulan</t>
  </si>
  <si>
    <t>Monitoring pengendalian ganguan ketentraman dam ketertiban umum</t>
  </si>
  <si>
    <t>Rapat koordinasi dengan kelurahan</t>
  </si>
  <si>
    <t>Kelurahan, masyarakat</t>
  </si>
  <si>
    <t>Koordinasi antar unsur dalam wilayah kecamatan</t>
  </si>
  <si>
    <t>Pembinaan pemberdayaan masyarakat pada kelurahan</t>
  </si>
  <si>
    <t>Monitoring pengendalian Dokumen Perencanaan</t>
  </si>
  <si>
    <t>Kecamatan Purwokerto Utara telah menginput Realisasi E-Monev setiap Triwulannnya disertai uraian realisasi dan formulasinya.</t>
  </si>
  <si>
    <t>Evaluasi atas kesesuaian indikator kinerja utama</t>
  </si>
  <si>
    <t>Tidak semua permohonan pelayanan dapat diselesaikan sesuai standar waktu yang ditetapkan</t>
  </si>
  <si>
    <t>Kurangnya kelengkapan untuk memenuhi persyaratan pelayanan</t>
  </si>
  <si>
    <t>Kurangnya kompetensi SDM Kecamatan dalam melaksanakan pelayanan</t>
  </si>
  <si>
    <t>Kinerja Camat kurang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</si>
</sst>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10"/>
      <color rgb="FF000000"/>
      <name val="Bookman Old Style"/>
      <family val="1"/>
    </font>
    <font>
      <sz val="11"/>
      <color rgb="FFFF0000"/>
      <name val="Arial"/>
      <family val="2"/>
      <scheme val="major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1"/>
      <color rgb="FFFF000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9"/>
      <color rgb="FF000000"/>
      <name val="Bookman Old Style"/>
      <family val="1"/>
    </font>
    <font>
      <i/>
      <sz val="9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9"/>
      <name val="Bookman Old Style"/>
      <family val="1"/>
    </font>
    <font>
      <sz val="11"/>
      <name val="Arial"/>
      <family val="2"/>
      <scheme val="major"/>
    </font>
    <font>
      <sz val="9"/>
      <color theme="1"/>
      <name val="Bookman Old Style"/>
      <family val="1"/>
    </font>
    <font>
      <sz val="1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b/>
      <sz val="10"/>
      <name val="Arial"/>
      <family val="2"/>
    </font>
    <font>
      <b/>
      <sz val="9"/>
      <color theme="1"/>
      <name val="Bookman Old Style"/>
      <family val="1"/>
    </font>
    <font>
      <b/>
      <sz val="10"/>
      <color rgb="FF000000"/>
      <name val="Arial"/>
      <family val="2"/>
    </font>
    <font>
      <sz val="9"/>
      <color rgb="FFFF0000"/>
      <name val="Bookman Old Style"/>
      <family val="1"/>
    </font>
    <font>
      <sz val="12"/>
      <name val="Bookman Old Style"/>
      <family val="1"/>
    </font>
    <font>
      <sz val="14"/>
      <color rgb="FFFF0000"/>
      <name val="Bookman Old Style"/>
      <family val="1"/>
    </font>
    <font>
      <i/>
      <sz val="9"/>
      <name val="Bookman Old Style"/>
      <family val="1"/>
    </font>
    <font>
      <sz val="12"/>
      <color rgb="FF000000"/>
      <name val="Bookman Old Style"/>
      <family val="1"/>
    </font>
    <font>
      <sz val="9"/>
      <color rgb="FF000000"/>
      <name val="Arial"/>
      <family val="2"/>
      <scheme val="major"/>
    </font>
    <font>
      <sz val="12"/>
      <color rgb="FF000000"/>
      <name val="Arial"/>
      <family val="2"/>
      <scheme val="major"/>
    </font>
    <font>
      <i/>
      <sz val="11"/>
      <color rgb="FF000000"/>
      <name val="Bookman Old Style"/>
      <family val="1"/>
    </font>
    <font>
      <b/>
      <sz val="8"/>
      <name val="Bookman Old Style"/>
      <family val="1"/>
    </font>
    <font>
      <sz val="8"/>
      <color rgb="FF000000"/>
      <name val="Bookman Old Style"/>
      <family val="1"/>
    </font>
    <font>
      <b/>
      <u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indexed="8"/>
      <name val="Bookman Old Style"/>
      <family val="1"/>
    </font>
    <font>
      <b/>
      <sz val="10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Calibri"/>
      <family val="2"/>
    </font>
    <font>
      <sz val="7"/>
      <color rgb="FF000000"/>
      <name val="Bookman Old Style"/>
      <family val="1"/>
    </font>
    <font>
      <sz val="7"/>
      <name val="Bookman Old Style"/>
      <family val="1"/>
    </font>
    <font>
      <sz val="7"/>
      <color rgb="FF000000"/>
      <name val="Arial"/>
      <family val="2"/>
    </font>
    <font>
      <b/>
      <sz val="7"/>
      <name val="Bookman Old Style"/>
      <family val="1"/>
    </font>
    <font>
      <b/>
      <sz val="7"/>
      <name val="Arial"/>
      <family val="2"/>
    </font>
    <font>
      <b/>
      <sz val="7"/>
      <color rgb="FF000000"/>
      <name val="Bookman Old Style"/>
      <family val="1"/>
    </font>
    <font>
      <b/>
      <sz val="7"/>
      <color rgb="FF00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rgb="FFFF33CC"/>
      <name val="Bookman Old Style"/>
      <family val="1"/>
    </font>
    <font>
      <b/>
      <sz val="11"/>
      <color rgb="FFFF0000"/>
      <name val="Arial"/>
      <family val="2"/>
      <scheme val="major"/>
    </font>
    <font>
      <b/>
      <sz val="12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2"/>
      <name val="Arial"/>
      <family val="2"/>
      <scheme val="minor"/>
    </font>
    <font>
      <sz val="9"/>
      <name val="Arial"/>
      <family val="2"/>
      <scheme val="major"/>
    </font>
    <font>
      <sz val="9"/>
      <color theme="0"/>
      <name val="Bookman Old Style"/>
      <family val="1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0070C0"/>
      <name val="Arial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ajor"/>
    </font>
    <font>
      <sz val="10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name val="Arial"/>
      <family val="2"/>
      <scheme val="major"/>
    </font>
    <font>
      <sz val="10"/>
      <color theme="0"/>
      <name val="Bookman Old Style"/>
      <family val="1"/>
    </font>
    <font>
      <i/>
      <sz val="9"/>
      <color theme="0"/>
      <name val="Bookman Old Style"/>
      <family val="1"/>
    </font>
    <font>
      <sz val="10"/>
      <color theme="0"/>
      <name val="Arial"/>
      <family val="2"/>
      <scheme val="major"/>
    </font>
    <font>
      <b/>
      <sz val="10"/>
      <color rgb="FFFF0000"/>
      <name val="Arial"/>
      <family val="2"/>
      <scheme val="minor"/>
    </font>
    <font>
      <sz val="10"/>
      <color theme="0"/>
      <name val="Arial"/>
      <family val="2"/>
      <scheme val="minor"/>
    </font>
    <font>
      <sz val="9"/>
      <color theme="1"/>
      <name val="Arial"/>
      <family val="2"/>
      <scheme val="major"/>
    </font>
    <font>
      <sz val="11"/>
      <name val="Arial"/>
      <family val="2"/>
      <scheme val="minor"/>
    </font>
    <font>
      <sz val="10"/>
      <color rgb="FF7030A0"/>
      <name val="Arial"/>
      <family val="2"/>
      <scheme val="minor"/>
    </font>
    <font>
      <sz val="11"/>
      <color theme="0"/>
      <name val="Bookman Old Style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8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164" fontId="15" fillId="0" borderId="0" applyFont="0" applyFill="0" applyBorder="0" applyAlignment="0" applyProtection="0"/>
    <xf numFmtId="0" fontId="1" fillId="0" borderId="0"/>
  </cellStyleXfs>
  <cellXfs count="608">
    <xf numFmtId="0" fontId="0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7" fillId="6" borderId="0" xfId="0" applyFont="1" applyFill="1" applyAlignment="1">
      <alignment vertical="top"/>
    </xf>
    <xf numFmtId="0" fontId="7" fillId="0" borderId="0" xfId="0" applyFont="1" applyBorder="1" applyAlignment="1">
      <alignment vertical="top"/>
    </xf>
    <xf numFmtId="0" fontId="16" fillId="0" borderId="0" xfId="1" applyFont="1" applyAlignment="1">
      <alignment wrapText="1"/>
    </xf>
    <xf numFmtId="0" fontId="16" fillId="0" borderId="0" xfId="1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0" fillId="0" borderId="0" xfId="0" applyFont="1" applyAlignment="1"/>
    <xf numFmtId="0" fontId="10" fillId="0" borderId="0" xfId="0" applyFont="1" applyBorder="1" applyAlignment="1">
      <alignment vertical="top" wrapText="1"/>
    </xf>
    <xf numFmtId="0" fontId="18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 indent="2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5" fillId="0" borderId="0" xfId="2" applyFont="1" applyAlignment="1"/>
    <xf numFmtId="164" fontId="12" fillId="0" borderId="0" xfId="3" applyFont="1" applyAlignment="1"/>
    <xf numFmtId="0" fontId="23" fillId="0" borderId="0" xfId="2" applyFont="1" applyAlignment="1"/>
    <xf numFmtId="0" fontId="22" fillId="0" borderId="1" xfId="2" applyFont="1" applyBorder="1" applyAlignment="1">
      <alignment horizontal="center" vertical="top" wrapText="1"/>
    </xf>
    <xf numFmtId="0" fontId="22" fillId="0" borderId="1" xfId="2" applyFont="1" applyBorder="1" applyAlignment="1">
      <alignment horizontal="left" vertical="top" wrapText="1"/>
    </xf>
    <xf numFmtId="164" fontId="22" fillId="0" borderId="1" xfId="3" applyFont="1" applyBorder="1" applyAlignment="1">
      <alignment horizontal="center" vertical="top" wrapText="1"/>
    </xf>
    <xf numFmtId="165" fontId="22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9" fillId="0" borderId="1" xfId="2" applyFont="1" applyBorder="1" applyAlignment="1">
      <alignment vertical="top" wrapText="1"/>
    </xf>
    <xf numFmtId="0" fontId="19" fillId="0" borderId="1" xfId="2" applyFont="1" applyBorder="1" applyAlignment="1">
      <alignment horizontal="center" vertical="top" wrapText="1"/>
    </xf>
    <xf numFmtId="164" fontId="12" fillId="0" borderId="1" xfId="3" applyFont="1" applyBorder="1" applyAlignment="1">
      <alignment vertical="top" wrapText="1"/>
    </xf>
    <xf numFmtId="0" fontId="21" fillId="0" borderId="1" xfId="2" applyFont="1" applyBorder="1" applyAlignment="1">
      <alignment horizontal="center" vertical="top" wrapText="1"/>
    </xf>
    <xf numFmtId="0" fontId="24" fillId="0" borderId="1" xfId="2" applyFont="1" applyBorder="1" applyAlignment="1">
      <alignment vertical="top" wrapText="1"/>
    </xf>
    <xf numFmtId="0" fontId="24" fillId="0" borderId="1" xfId="2" applyFont="1" applyBorder="1" applyAlignment="1">
      <alignment horizontal="center" vertical="top" wrapText="1"/>
    </xf>
    <xf numFmtId="0" fontId="25" fillId="0" borderId="0" xfId="2" applyFont="1" applyAlignment="1"/>
    <xf numFmtId="0" fontId="22" fillId="0" borderId="1" xfId="2" applyFont="1" applyBorder="1" applyAlignment="1">
      <alignment vertical="top" wrapText="1"/>
    </xf>
    <xf numFmtId="0" fontId="26" fillId="0" borderId="1" xfId="2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10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17" fillId="0" borderId="0" xfId="0" applyFont="1" applyAlignment="1">
      <alignment horizontal="justify" vertical="top"/>
    </xf>
    <xf numFmtId="0" fontId="7" fillId="0" borderId="0" xfId="0" applyFont="1" applyFill="1" applyAlignment="1">
      <alignment horizontal="right" vertical="top"/>
    </xf>
    <xf numFmtId="0" fontId="14" fillId="0" borderId="0" xfId="0" applyFont="1" applyFill="1" applyAlignment="1">
      <alignment horizontal="center" vertical="top"/>
    </xf>
    <xf numFmtId="0" fontId="30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9" fillId="0" borderId="0" xfId="0" applyFont="1" applyAlignment="1">
      <alignment horizontal="center"/>
    </xf>
    <xf numFmtId="0" fontId="30" fillId="0" borderId="0" xfId="0" applyFont="1" applyAlignment="1"/>
    <xf numFmtId="0" fontId="12" fillId="0" borderId="0" xfId="0" applyFont="1" applyAlignment="1"/>
    <xf numFmtId="0" fontId="31" fillId="0" borderId="0" xfId="0" applyFont="1" applyAlignment="1"/>
    <xf numFmtId="0" fontId="1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2" fillId="0" borderId="0" xfId="0" applyFont="1" applyAlignment="1"/>
    <xf numFmtId="0" fontId="5" fillId="0" borderId="0" xfId="0" applyFont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33" fillId="0" borderId="0" xfId="0" applyFont="1" applyAlignment="1">
      <alignment vertical="top"/>
    </xf>
    <xf numFmtId="2" fontId="7" fillId="6" borderId="0" xfId="0" applyNumberFormat="1" applyFont="1" applyFill="1" applyBorder="1" applyAlignment="1">
      <alignment horizontal="center" vertical="top" wrapText="1"/>
    </xf>
    <xf numFmtId="2" fontId="4" fillId="6" borderId="0" xfId="0" applyNumberFormat="1" applyFont="1" applyFill="1" applyAlignment="1">
      <alignment vertical="top"/>
    </xf>
    <xf numFmtId="0" fontId="34" fillId="0" borderId="0" xfId="0" applyFont="1" applyFill="1" applyAlignment="1">
      <alignment horizontal="left" vertical="center"/>
    </xf>
    <xf numFmtId="0" fontId="35" fillId="0" borderId="0" xfId="2" applyFont="1" applyAlignment="1"/>
    <xf numFmtId="0" fontId="8" fillId="0" borderId="0" xfId="0" applyFont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0" fontId="37" fillId="0" borderId="0" xfId="1" applyFont="1" applyAlignment="1">
      <alignment wrapText="1"/>
    </xf>
    <xf numFmtId="0" fontId="37" fillId="0" borderId="0" xfId="1" applyFont="1" applyAlignment="1">
      <alignment horizontal="center" wrapText="1"/>
    </xf>
    <xf numFmtId="0" fontId="38" fillId="0" borderId="1" xfId="1" applyFont="1" applyFill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40" fillId="0" borderId="1" xfId="1" applyFont="1" applyFill="1" applyBorder="1" applyAlignment="1">
      <alignment horizontal="left" vertical="center" wrapText="1"/>
    </xf>
    <xf numFmtId="0" fontId="39" fillId="0" borderId="0" xfId="1" applyFont="1" applyAlignment="1">
      <alignment horizontal="center" wrapText="1"/>
    </xf>
    <xf numFmtId="0" fontId="37" fillId="0" borderId="1" xfId="1" applyFont="1" applyBorder="1" applyAlignment="1">
      <alignment vertical="center" wrapText="1"/>
    </xf>
    <xf numFmtId="0" fontId="37" fillId="0" borderId="0" xfId="1" applyFont="1" applyAlignment="1">
      <alignment vertical="center" wrapText="1"/>
    </xf>
    <xf numFmtId="0" fontId="37" fillId="0" borderId="14" xfId="1" applyFont="1" applyBorder="1" applyAlignment="1">
      <alignment vertical="center" wrapText="1"/>
    </xf>
    <xf numFmtId="0" fontId="37" fillId="0" borderId="9" xfId="1" applyFont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20" fillId="0" borderId="10" xfId="1" applyFont="1" applyBorder="1" applyAlignment="1">
      <alignment vertical="center" wrapText="1"/>
    </xf>
    <xf numFmtId="0" fontId="4" fillId="0" borderId="0" xfId="0" applyFont="1" applyFill="1" applyAlignment="1">
      <alignment horizontal="center" vertical="top"/>
    </xf>
    <xf numFmtId="2" fontId="4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2" fillId="0" borderId="0" xfId="2" applyFont="1" applyAlignment="1">
      <alignment horizontal="center"/>
    </xf>
    <xf numFmtId="0" fontId="43" fillId="0" borderId="0" xfId="0" applyFont="1" applyFill="1"/>
    <xf numFmtId="0" fontId="42" fillId="0" borderId="0" xfId="2" applyFont="1" applyAlignment="1"/>
    <xf numFmtId="164" fontId="42" fillId="0" borderId="0" xfId="3" applyFont="1" applyAlignment="1"/>
    <xf numFmtId="0" fontId="44" fillId="0" borderId="0" xfId="2" applyFont="1" applyAlignment="1"/>
    <xf numFmtId="0" fontId="45" fillId="0" borderId="0" xfId="0" applyFont="1" applyFill="1" applyAlignment="1">
      <alignment horizontal="left" vertical="center"/>
    </xf>
    <xf numFmtId="0" fontId="42" fillId="0" borderId="0" xfId="2" applyFont="1" applyAlignment="1">
      <alignment vertical="top" wrapText="1"/>
    </xf>
    <xf numFmtId="0" fontId="45" fillId="0" borderId="0" xfId="2" applyFont="1" applyAlignment="1">
      <alignment vertical="top" wrapText="1"/>
    </xf>
    <xf numFmtId="0" fontId="46" fillId="0" borderId="0" xfId="2" applyFont="1" applyAlignment="1"/>
    <xf numFmtId="0" fontId="47" fillId="0" borderId="0" xfId="2" applyFont="1" applyAlignment="1">
      <alignment vertical="top" wrapText="1"/>
    </xf>
    <xf numFmtId="0" fontId="48" fillId="0" borderId="0" xfId="2" applyFont="1" applyAlignment="1"/>
    <xf numFmtId="0" fontId="17" fillId="0" borderId="1" xfId="2" applyFont="1" applyBorder="1" applyAlignment="1">
      <alignment horizontal="center" vertical="top" wrapText="1"/>
    </xf>
    <xf numFmtId="0" fontId="17" fillId="0" borderId="1" xfId="2" applyFont="1" applyBorder="1" applyAlignment="1">
      <alignment vertical="top" wrapText="1"/>
    </xf>
    <xf numFmtId="164" fontId="17" fillId="0" borderId="1" xfId="3" applyFont="1" applyBorder="1" applyAlignment="1">
      <alignment vertical="top" wrapText="1"/>
    </xf>
    <xf numFmtId="0" fontId="49" fillId="0" borderId="0" xfId="2" applyFont="1" applyAlignment="1"/>
    <xf numFmtId="0" fontId="43" fillId="0" borderId="0" xfId="2" applyFont="1" applyAlignment="1">
      <alignment vertical="top" wrapText="1"/>
    </xf>
    <xf numFmtId="0" fontId="50" fillId="0" borderId="0" xfId="2" applyFont="1" applyAlignment="1"/>
    <xf numFmtId="0" fontId="5" fillId="0" borderId="0" xfId="0" applyFont="1" applyBorder="1" applyAlignment="1">
      <alignment horizontal="left" vertical="top" wrapText="1"/>
    </xf>
    <xf numFmtId="2" fontId="10" fillId="6" borderId="0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52" fillId="0" borderId="0" xfId="0" applyFont="1" applyAlignment="1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" fillId="0" borderId="0" xfId="4"/>
    <xf numFmtId="0" fontId="1" fillId="0" borderId="0" xfId="4" applyBorder="1"/>
    <xf numFmtId="0" fontId="15" fillId="0" borderId="0" xfId="0" applyFont="1" applyAlignment="1"/>
    <xf numFmtId="0" fontId="54" fillId="0" borderId="0" xfId="4" applyFont="1"/>
    <xf numFmtId="0" fontId="54" fillId="0" borderId="0" xfId="4" applyFont="1" applyBorder="1" applyAlignment="1"/>
    <xf numFmtId="0" fontId="54" fillId="0" borderId="24" xfId="4" applyFont="1" applyBorder="1" applyAlignment="1"/>
    <xf numFmtId="0" fontId="54" fillId="0" borderId="21" xfId="4" applyFont="1" applyBorder="1" applyAlignment="1">
      <alignment wrapText="1"/>
    </xf>
    <xf numFmtId="0" fontId="55" fillId="14" borderId="21" xfId="4" applyFont="1" applyFill="1" applyBorder="1" applyAlignment="1">
      <alignment horizontal="center" vertical="top" wrapText="1"/>
    </xf>
    <xf numFmtId="0" fontId="55" fillId="14" borderId="21" xfId="4" applyFont="1" applyFill="1" applyBorder="1" applyAlignment="1">
      <alignment horizontal="center" vertical="center" wrapText="1"/>
    </xf>
    <xf numFmtId="0" fontId="54" fillId="0" borderId="22" xfId="4" applyFont="1" applyBorder="1"/>
    <xf numFmtId="0" fontId="54" fillId="0" borderId="23" xfId="4" applyFont="1" applyBorder="1"/>
    <xf numFmtId="0" fontId="54" fillId="0" borderId="21" xfId="4" applyFont="1" applyBorder="1" applyAlignment="1">
      <alignment horizontal="center" vertical="top" wrapText="1"/>
    </xf>
    <xf numFmtId="0" fontId="54" fillId="0" borderId="22" xfId="4" applyFont="1" applyBorder="1" applyAlignment="1">
      <alignment horizontal="center" vertical="top"/>
    </xf>
    <xf numFmtId="0" fontId="54" fillId="0" borderId="0" xfId="4" applyFont="1" applyAlignment="1">
      <alignment horizontal="center" vertical="top"/>
    </xf>
    <xf numFmtId="0" fontId="54" fillId="0" borderId="23" xfId="4" applyFont="1" applyBorder="1" applyAlignment="1">
      <alignment horizontal="center" vertical="top"/>
    </xf>
    <xf numFmtId="0" fontId="54" fillId="0" borderId="21" xfId="4" applyFont="1" applyBorder="1" applyAlignment="1">
      <alignment vertical="top" wrapText="1"/>
    </xf>
    <xf numFmtId="0" fontId="56" fillId="0" borderId="0" xfId="4" applyFont="1"/>
    <xf numFmtId="0" fontId="55" fillId="0" borderId="0" xfId="4" applyFont="1" applyAlignment="1">
      <alignment horizontal="center" vertical="center" wrapText="1"/>
    </xf>
    <xf numFmtId="0" fontId="55" fillId="0" borderId="0" xfId="4" applyFont="1" applyAlignment="1">
      <alignment horizontal="left" vertical="center" wrapText="1"/>
    </xf>
    <xf numFmtId="0" fontId="54" fillId="0" borderId="0" xfId="4" applyFont="1" applyAlignment="1">
      <alignment horizontal="center" vertical="center" wrapText="1"/>
    </xf>
    <xf numFmtId="0" fontId="57" fillId="0" borderId="0" xfId="0" applyFont="1" applyAlignment="1">
      <alignment vertical="top"/>
    </xf>
    <xf numFmtId="0" fontId="57" fillId="0" borderId="0" xfId="0" applyFont="1" applyAlignment="1">
      <alignment horizontal="right" vertical="top"/>
    </xf>
    <xf numFmtId="0" fontId="58" fillId="3" borderId="1" xfId="0" applyFont="1" applyFill="1" applyBorder="1" applyAlignment="1">
      <alignment horizontal="center" vertical="top" wrapText="1"/>
    </xf>
    <xf numFmtId="0" fontId="57" fillId="0" borderId="1" xfId="0" applyFont="1" applyBorder="1" applyAlignment="1">
      <alignment horizontal="center" vertical="top" wrapText="1"/>
    </xf>
    <xf numFmtId="0" fontId="57" fillId="0" borderId="1" xfId="0" applyFont="1" applyBorder="1" applyAlignment="1">
      <alignment vertical="top" wrapText="1"/>
    </xf>
    <xf numFmtId="0" fontId="57" fillId="0" borderId="1" xfId="0" applyFont="1" applyBorder="1" applyAlignment="1">
      <alignment horizontal="left" vertical="top" wrapText="1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vertical="top"/>
    </xf>
    <xf numFmtId="0" fontId="63" fillId="0" borderId="0" xfId="0" applyFont="1" applyAlignment="1">
      <alignment vertical="top"/>
    </xf>
    <xf numFmtId="0" fontId="57" fillId="0" borderId="0" xfId="0" applyFont="1" applyAlignment="1">
      <alignment horizontal="center" vertical="top"/>
    </xf>
    <xf numFmtId="0" fontId="58" fillId="3" borderId="10" xfId="0" applyFont="1" applyFill="1" applyBorder="1" applyAlignment="1">
      <alignment horizontal="center" vertical="top" wrapText="1"/>
    </xf>
    <xf numFmtId="0" fontId="58" fillId="3" borderId="11" xfId="0" applyFont="1" applyFill="1" applyBorder="1" applyAlignment="1">
      <alignment horizontal="center" vertical="top" wrapText="1"/>
    </xf>
    <xf numFmtId="0" fontId="58" fillId="3" borderId="1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center" vertical="top" wrapText="1"/>
    </xf>
    <xf numFmtId="0" fontId="64" fillId="0" borderId="1" xfId="0" applyFont="1" applyBorder="1" applyAlignment="1">
      <alignment vertical="top" wrapText="1"/>
    </xf>
    <xf numFmtId="0" fontId="65" fillId="0" borderId="1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66" fillId="0" borderId="0" xfId="0" applyFont="1" applyAlignment="1">
      <alignment horizontal="right" vertical="top"/>
    </xf>
    <xf numFmtId="0" fontId="25" fillId="0" borderId="0" xfId="0" applyFont="1" applyBorder="1" applyAlignment="1">
      <alignment horizontal="center" vertical="top"/>
    </xf>
    <xf numFmtId="0" fontId="67" fillId="0" borderId="0" xfId="0" applyFont="1" applyAlignment="1">
      <alignment vertical="top"/>
    </xf>
    <xf numFmtId="0" fontId="64" fillId="0" borderId="0" xfId="0" applyFont="1" applyAlignment="1">
      <alignment vertical="top"/>
    </xf>
    <xf numFmtId="0" fontId="69" fillId="0" borderId="0" xfId="0" applyFont="1" applyAlignment="1">
      <alignment vertical="top"/>
    </xf>
    <xf numFmtId="0" fontId="65" fillId="0" borderId="0" xfId="0" applyFont="1" applyBorder="1" applyAlignment="1">
      <alignment horizontal="center" vertical="top"/>
    </xf>
    <xf numFmtId="0" fontId="64" fillId="0" borderId="3" xfId="0" applyFont="1" applyBorder="1" applyAlignment="1">
      <alignment vertical="top" wrapText="1"/>
    </xf>
    <xf numFmtId="0" fontId="64" fillId="0" borderId="6" xfId="0" applyFont="1" applyBorder="1" applyAlignment="1">
      <alignment vertical="top" wrapText="1"/>
    </xf>
    <xf numFmtId="0" fontId="64" fillId="0" borderId="13" xfId="0" applyFont="1" applyBorder="1" applyAlignment="1">
      <alignment vertical="top" wrapText="1"/>
    </xf>
    <xf numFmtId="0" fontId="57" fillId="0" borderId="10" xfId="0" applyFont="1" applyBorder="1" applyAlignment="1">
      <alignment vertical="top" wrapText="1"/>
    </xf>
    <xf numFmtId="0" fontId="57" fillId="0" borderId="1" xfId="0" applyFont="1" applyBorder="1" applyAlignment="1">
      <alignment horizontal="left" vertical="top" wrapText="1"/>
    </xf>
    <xf numFmtId="0" fontId="57" fillId="0" borderId="1" xfId="0" applyNumberFormat="1" applyFont="1" applyFill="1" applyBorder="1" applyAlignment="1">
      <alignment horizontal="center" vertical="top" wrapText="1"/>
    </xf>
    <xf numFmtId="0" fontId="70" fillId="0" borderId="0" xfId="0" applyFont="1" applyAlignment="1">
      <alignment vertical="top"/>
    </xf>
    <xf numFmtId="9" fontId="57" fillId="0" borderId="1" xfId="0" applyNumberFormat="1" applyFont="1" applyFill="1" applyBorder="1" applyAlignment="1">
      <alignment horizontal="center" vertical="top" wrapText="1"/>
    </xf>
    <xf numFmtId="0" fontId="64" fillId="0" borderId="0" xfId="0" applyFont="1" applyFill="1" applyAlignment="1">
      <alignment vertical="top"/>
    </xf>
    <xf numFmtId="0" fontId="59" fillId="0" borderId="1" xfId="0" applyNumberFormat="1" applyFont="1" applyFill="1" applyBorder="1" applyAlignment="1">
      <alignment horizontal="center" vertical="top" wrapText="1"/>
    </xf>
    <xf numFmtId="0" fontId="59" fillId="0" borderId="1" xfId="0" applyFont="1" applyBorder="1" applyAlignment="1">
      <alignment vertical="top" wrapText="1"/>
    </xf>
    <xf numFmtId="0" fontId="57" fillId="0" borderId="0" xfId="0" applyFont="1" applyFill="1" applyAlignment="1">
      <alignment vertical="top"/>
    </xf>
    <xf numFmtId="0" fontId="57" fillId="0" borderId="1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vertical="top" wrapText="1"/>
    </xf>
    <xf numFmtId="0" fontId="57" fillId="0" borderId="9" xfId="0" applyFont="1" applyFill="1" applyBorder="1" applyAlignment="1">
      <alignment horizontal="left" vertical="top"/>
    </xf>
    <xf numFmtId="0" fontId="59" fillId="0" borderId="1" xfId="0" applyFont="1" applyFill="1" applyBorder="1" applyAlignment="1">
      <alignment vertical="top" wrapText="1"/>
    </xf>
    <xf numFmtId="0" fontId="59" fillId="0" borderId="1" xfId="0" applyFont="1" applyFill="1" applyBorder="1" applyAlignment="1">
      <alignment horizontal="center" vertical="top"/>
    </xf>
    <xf numFmtId="0" fontId="64" fillId="0" borderId="6" xfId="0" applyFont="1" applyBorder="1" applyAlignment="1">
      <alignment vertical="top"/>
    </xf>
    <xf numFmtId="0" fontId="64" fillId="0" borderId="13" xfId="0" applyFont="1" applyBorder="1" applyAlignment="1">
      <alignment vertical="top"/>
    </xf>
    <xf numFmtId="0" fontId="72" fillId="0" borderId="0" xfId="0" applyFont="1" applyAlignment="1">
      <alignment vertical="top"/>
    </xf>
    <xf numFmtId="0" fontId="64" fillId="0" borderId="11" xfId="0" applyFont="1" applyBorder="1" applyAlignment="1">
      <alignment vertical="top" wrapText="1"/>
    </xf>
    <xf numFmtId="0" fontId="64" fillId="0" borderId="10" xfId="0" applyFont="1" applyBorder="1" applyAlignment="1">
      <alignment vertical="top" wrapText="1"/>
    </xf>
    <xf numFmtId="0" fontId="64" fillId="0" borderId="0" xfId="0" applyFont="1" applyAlignment="1">
      <alignment horizontal="center"/>
    </xf>
    <xf numFmtId="0" fontId="64" fillId="0" borderId="0" xfId="0" applyFont="1" applyAlignment="1"/>
    <xf numFmtId="0" fontId="65" fillId="3" borderId="1" xfId="0" applyFont="1" applyFill="1" applyBorder="1" applyAlignment="1">
      <alignment horizontal="center" vertical="top" wrapText="1"/>
    </xf>
    <xf numFmtId="0" fontId="65" fillId="3" borderId="9" xfId="0" applyFont="1" applyFill="1" applyBorder="1" applyAlignment="1">
      <alignment horizontal="center" vertical="top" wrapText="1"/>
    </xf>
    <xf numFmtId="0" fontId="64" fillId="0" borderId="1" xfId="0" applyFont="1" applyBorder="1" applyAlignment="1">
      <alignment horizontal="center" vertical="top" wrapText="1"/>
    </xf>
    <xf numFmtId="0" fontId="64" fillId="0" borderId="1" xfId="0" applyFont="1" applyBorder="1" applyAlignment="1">
      <alignment horizontal="left" vertical="top" wrapText="1"/>
    </xf>
    <xf numFmtId="0" fontId="57" fillId="0" borderId="0" xfId="0" applyFont="1" applyAlignme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4" fillId="0" borderId="0" xfId="0" applyFont="1" applyBorder="1" applyAlignment="1">
      <alignment vertical="top" wrapText="1"/>
    </xf>
    <xf numFmtId="0" fontId="75" fillId="3" borderId="1" xfId="0" applyFont="1" applyFill="1" applyBorder="1" applyAlignment="1">
      <alignment horizontal="center" vertical="top" wrapText="1"/>
    </xf>
    <xf numFmtId="0" fontId="76" fillId="3" borderId="1" xfId="0" applyFont="1" applyFill="1" applyBorder="1" applyAlignment="1">
      <alignment horizontal="center" vertical="top" wrapText="1"/>
    </xf>
    <xf numFmtId="0" fontId="74" fillId="0" borderId="1" xfId="0" applyFont="1" applyFill="1" applyBorder="1" applyAlignment="1">
      <alignment vertical="top" wrapText="1"/>
    </xf>
    <xf numFmtId="0" fontId="74" fillId="0" borderId="1" xfId="0" applyFont="1" applyFill="1" applyBorder="1" applyAlignment="1">
      <alignment horizontal="left" vertical="top" wrapText="1"/>
    </xf>
    <xf numFmtId="0" fontId="74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74" fillId="0" borderId="0" xfId="0" applyFont="1" applyAlignment="1">
      <alignment horizontal="center" vertical="top"/>
    </xf>
    <xf numFmtId="0" fontId="74" fillId="0" borderId="0" xfId="0" applyFont="1" applyBorder="1" applyAlignment="1">
      <alignment horizontal="center" vertical="top" wrapText="1"/>
    </xf>
    <xf numFmtId="0" fontId="74" fillId="0" borderId="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77" fillId="0" borderId="0" xfId="0" applyFont="1" applyAlignment="1">
      <alignment vertical="top"/>
    </xf>
    <xf numFmtId="0" fontId="77" fillId="0" borderId="0" xfId="0" applyFont="1" applyAlignment="1">
      <alignment horizontal="center" vertical="top"/>
    </xf>
    <xf numFmtId="0" fontId="63" fillId="0" borderId="0" xfId="0" applyFont="1" applyAlignment="1">
      <alignment horizontal="center" vertical="top"/>
    </xf>
    <xf numFmtId="0" fontId="79" fillId="0" borderId="0" xfId="0" applyFont="1" applyAlignment="1">
      <alignment horizontal="center" vertical="top"/>
    </xf>
    <xf numFmtId="0" fontId="79" fillId="0" borderId="0" xfId="0" applyFont="1" applyAlignment="1">
      <alignment vertical="top"/>
    </xf>
    <xf numFmtId="0" fontId="67" fillId="0" borderId="0" xfId="0" applyFont="1" applyAlignment="1">
      <alignment horizontal="center" vertical="top"/>
    </xf>
    <xf numFmtId="0" fontId="64" fillId="0" borderId="0" xfId="0" applyFont="1" applyAlignment="1">
      <alignment horizontal="center" vertical="top"/>
    </xf>
    <xf numFmtId="2" fontId="64" fillId="6" borderId="0" xfId="0" applyNumberFormat="1" applyFont="1" applyFill="1" applyAlignment="1">
      <alignment horizontal="right" vertical="top"/>
    </xf>
    <xf numFmtId="0" fontId="65" fillId="7" borderId="1" xfId="0" applyFont="1" applyFill="1" applyBorder="1" applyAlignment="1">
      <alignment horizontal="center" vertical="top" wrapText="1"/>
    </xf>
    <xf numFmtId="2" fontId="65" fillId="7" borderId="1" xfId="0" applyNumberFormat="1" applyFont="1" applyFill="1" applyBorder="1" applyAlignment="1">
      <alignment horizontal="center" vertical="top" wrapText="1"/>
    </xf>
    <xf numFmtId="0" fontId="58" fillId="7" borderId="1" xfId="0" applyFont="1" applyFill="1" applyBorder="1" applyAlignment="1">
      <alignment horizontal="center" vertical="top" wrapText="1"/>
    </xf>
    <xf numFmtId="0" fontId="65" fillId="10" borderId="1" xfId="0" applyFont="1" applyFill="1" applyBorder="1" applyAlignment="1">
      <alignment horizontal="center" vertical="top" wrapText="1"/>
    </xf>
    <xf numFmtId="0" fontId="65" fillId="10" borderId="1" xfId="0" applyFont="1" applyFill="1" applyBorder="1" applyAlignment="1">
      <alignment horizontal="left" vertical="top" wrapText="1"/>
    </xf>
    <xf numFmtId="0" fontId="58" fillId="10" borderId="1" xfId="0" applyFont="1" applyFill="1" applyBorder="1" applyAlignment="1">
      <alignment horizontal="center" vertical="top" wrapText="1"/>
    </xf>
    <xf numFmtId="2" fontId="58" fillId="10" borderId="1" xfId="0" applyNumberFormat="1" applyFont="1" applyFill="1" applyBorder="1" applyAlignment="1">
      <alignment horizontal="center" vertical="top" wrapText="1"/>
    </xf>
    <xf numFmtId="0" fontId="64" fillId="6" borderId="1" xfId="0" applyFont="1" applyFill="1" applyBorder="1" applyAlignment="1">
      <alignment horizontal="center" vertical="top" wrapText="1"/>
    </xf>
    <xf numFmtId="0" fontId="64" fillId="6" borderId="1" xfId="0" applyFont="1" applyFill="1" applyBorder="1" applyAlignment="1">
      <alignment horizontal="left" vertical="top" wrapText="1"/>
    </xf>
    <xf numFmtId="2" fontId="81" fillId="6" borderId="1" xfId="0" applyNumberFormat="1" applyFont="1" applyFill="1" applyBorder="1" applyAlignment="1">
      <alignment horizontal="center" vertical="top" wrapText="1"/>
    </xf>
    <xf numFmtId="2" fontId="57" fillId="6" borderId="1" xfId="0" applyNumberFormat="1" applyFont="1" applyFill="1" applyBorder="1" applyAlignment="1">
      <alignment horizontal="center" vertical="top" wrapText="1"/>
    </xf>
    <xf numFmtId="0" fontId="65" fillId="0" borderId="1" xfId="0" applyFont="1" applyFill="1" applyBorder="1" applyAlignment="1">
      <alignment horizontal="center" vertical="top" wrapText="1"/>
    </xf>
    <xf numFmtId="0" fontId="65" fillId="0" borderId="1" xfId="0" applyFont="1" applyFill="1" applyBorder="1" applyAlignment="1">
      <alignment horizontal="left" vertical="top" wrapText="1"/>
    </xf>
    <xf numFmtId="2" fontId="81" fillId="0" borderId="1" xfId="0" applyNumberFormat="1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vertical="top"/>
    </xf>
    <xf numFmtId="2" fontId="31" fillId="6" borderId="0" xfId="0" applyNumberFormat="1" applyFont="1" applyFill="1" applyAlignment="1">
      <alignment vertical="top"/>
    </xf>
    <xf numFmtId="16" fontId="82" fillId="0" borderId="0" xfId="0" quotePrefix="1" applyNumberFormat="1" applyFont="1" applyFill="1"/>
    <xf numFmtId="0" fontId="31" fillId="0" borderId="0" xfId="0" applyFont="1" applyFill="1" applyAlignment="1">
      <alignment vertical="top"/>
    </xf>
    <xf numFmtId="0" fontId="82" fillId="0" borderId="1" xfId="0" quotePrefix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82" fillId="0" borderId="1" xfId="0" quotePrefix="1" applyFont="1" applyFill="1" applyBorder="1" applyAlignment="1">
      <alignment vertical="center"/>
    </xf>
    <xf numFmtId="0" fontId="62" fillId="0" borderId="1" xfId="0" quotePrefix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/>
    </xf>
    <xf numFmtId="17" fontId="62" fillId="0" borderId="1" xfId="0" quotePrefix="1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6" fontId="62" fillId="0" borderId="1" xfId="0" quotePrefix="1" applyNumberFormat="1" applyFont="1" applyFill="1" applyBorder="1" applyAlignment="1">
      <alignment horizontal="center" vertical="center"/>
    </xf>
    <xf numFmtId="0" fontId="31" fillId="11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2" fontId="31" fillId="6" borderId="0" xfId="0" applyNumberFormat="1" applyFont="1" applyFill="1" applyAlignment="1">
      <alignment vertical="center"/>
    </xf>
    <xf numFmtId="0" fontId="31" fillId="13" borderId="1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top"/>
    </xf>
    <xf numFmtId="0" fontId="57" fillId="6" borderId="1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top" wrapText="1"/>
    </xf>
    <xf numFmtId="0" fontId="62" fillId="0" borderId="0" xfId="0" applyFont="1" applyAlignment="1">
      <alignment horizontal="center" vertical="top"/>
    </xf>
    <xf numFmtId="0" fontId="62" fillId="0" borderId="0" xfId="0" applyFont="1" applyFill="1" applyAlignment="1">
      <alignment horizontal="left"/>
    </xf>
    <xf numFmtId="0" fontId="58" fillId="4" borderId="10" xfId="0" applyFont="1" applyFill="1" applyBorder="1" applyAlignment="1">
      <alignment horizontal="center" vertical="top" wrapText="1"/>
    </xf>
    <xf numFmtId="0" fontId="58" fillId="4" borderId="11" xfId="0" applyFont="1" applyFill="1" applyBorder="1" applyAlignment="1">
      <alignment horizontal="center" vertical="top" wrapText="1"/>
    </xf>
    <xf numFmtId="0" fontId="58" fillId="4" borderId="1" xfId="0" applyFont="1" applyFill="1" applyBorder="1" applyAlignment="1">
      <alignment horizontal="center" vertical="top" wrapText="1"/>
    </xf>
    <xf numFmtId="0" fontId="58" fillId="0" borderId="1" xfId="0" applyFont="1" applyBorder="1" applyAlignment="1">
      <alignment horizontal="center" vertical="top" wrapText="1"/>
    </xf>
    <xf numFmtId="0" fontId="58" fillId="0" borderId="1" xfId="0" applyFont="1" applyBorder="1" applyAlignment="1">
      <alignment vertical="top" wrapText="1"/>
    </xf>
    <xf numFmtId="2" fontId="57" fillId="0" borderId="1" xfId="0" applyNumberFormat="1" applyFont="1" applyBorder="1" applyAlignment="1">
      <alignment horizontal="center" vertical="top" wrapText="1"/>
    </xf>
    <xf numFmtId="0" fontId="58" fillId="0" borderId="1" xfId="0" applyFont="1" applyBorder="1" applyAlignment="1">
      <alignment horizontal="left" vertical="top" wrapText="1"/>
    </xf>
    <xf numFmtId="0" fontId="80" fillId="0" borderId="1" xfId="0" applyFont="1" applyBorder="1" applyAlignment="1">
      <alignment horizontal="left" vertical="top" wrapText="1"/>
    </xf>
    <xf numFmtId="0" fontId="80" fillId="0" borderId="1" xfId="0" applyFont="1" applyBorder="1" applyAlignment="1">
      <alignment vertical="top" wrapText="1"/>
    </xf>
    <xf numFmtId="0" fontId="64" fillId="0" borderId="0" xfId="0" applyFont="1" applyAlignment="1">
      <alignment horizontal="right"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6" fillId="0" borderId="1" xfId="0" applyFont="1" applyBorder="1" applyAlignment="1">
      <alignment horizontal="center" vertical="top" wrapText="1"/>
    </xf>
    <xf numFmtId="0" fontId="57" fillId="3" borderId="1" xfId="0" applyFont="1" applyFill="1" applyBorder="1" applyAlignment="1">
      <alignment horizontal="center" vertical="top" wrapText="1"/>
    </xf>
    <xf numFmtId="0" fontId="57" fillId="0" borderId="0" xfId="0" applyFont="1" applyAlignment="1">
      <alignment horizontal="left" vertical="top"/>
    </xf>
    <xf numFmtId="0" fontId="5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5" fillId="0" borderId="1" xfId="0" applyFont="1" applyBorder="1" applyAlignment="1">
      <alignment horizontal="center" vertical="top" wrapText="1"/>
    </xf>
    <xf numFmtId="0" fontId="75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75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74" fillId="0" borderId="0" xfId="0" applyFont="1" applyAlignment="1">
      <alignment horizontal="left" vertical="top"/>
    </xf>
    <xf numFmtId="0" fontId="57" fillId="0" borderId="1" xfId="0" applyFont="1" applyBorder="1" applyAlignment="1">
      <alignment horizontal="left" vertical="top" wrapText="1"/>
    </xf>
    <xf numFmtId="0" fontId="59" fillId="0" borderId="1" xfId="0" applyFont="1" applyBorder="1" applyAlignment="1">
      <alignment vertical="top" wrapText="1"/>
    </xf>
    <xf numFmtId="0" fontId="57" fillId="0" borderId="1" xfId="0" applyFont="1" applyBorder="1" applyAlignment="1">
      <alignment horizontal="center" vertical="top"/>
    </xf>
    <xf numFmtId="0" fontId="64" fillId="0" borderId="1" xfId="0" applyFont="1" applyBorder="1" applyAlignment="1">
      <alignment vertical="top"/>
    </xf>
    <xf numFmtId="0" fontId="7" fillId="0" borderId="1" xfId="0" applyFont="1" applyBorder="1" applyAlignment="1"/>
    <xf numFmtId="0" fontId="57" fillId="0" borderId="1" xfId="4" applyFont="1" applyBorder="1" applyAlignment="1">
      <alignment horizontal="center" vertical="top" wrapText="1"/>
    </xf>
    <xf numFmtId="0" fontId="57" fillId="0" borderId="1" xfId="4" applyFont="1" applyBorder="1" applyAlignment="1">
      <alignment wrapText="1"/>
    </xf>
    <xf numFmtId="0" fontId="83" fillId="0" borderId="0" xfId="4" applyFont="1"/>
    <xf numFmtId="0" fontId="57" fillId="0" borderId="1" xfId="0" applyFont="1" applyBorder="1" applyAlignment="1">
      <alignment horizontal="left" vertical="top" wrapText="1"/>
    </xf>
    <xf numFmtId="0" fontId="57" fillId="0" borderId="1" xfId="0" applyFont="1" applyFill="1" applyBorder="1" applyAlignment="1">
      <alignment vertical="top" wrapText="1"/>
    </xf>
    <xf numFmtId="2" fontId="57" fillId="15" borderId="1" xfId="0" applyNumberFormat="1" applyFont="1" applyFill="1" applyBorder="1" applyAlignment="1">
      <alignment horizontal="center" vertical="top" wrapText="1"/>
    </xf>
    <xf numFmtId="2" fontId="57" fillId="2" borderId="1" xfId="0" applyNumberFormat="1" applyFont="1" applyFill="1" applyBorder="1" applyAlignment="1">
      <alignment horizontal="center" vertical="top" wrapText="1"/>
    </xf>
    <xf numFmtId="0" fontId="74" fillId="0" borderId="0" xfId="0" applyFont="1" applyFill="1" applyAlignment="1">
      <alignment vertical="top"/>
    </xf>
    <xf numFmtId="0" fontId="20" fillId="0" borderId="0" xfId="0" applyFont="1" applyFill="1" applyAlignment="1">
      <alignment vertical="top"/>
    </xf>
    <xf numFmtId="0" fontId="74" fillId="7" borderId="1" xfId="0" applyFont="1" applyFill="1" applyBorder="1" applyAlignment="1">
      <alignment vertical="top" wrapText="1"/>
    </xf>
    <xf numFmtId="0" fontId="74" fillId="7" borderId="1" xfId="0" applyFont="1" applyFill="1" applyBorder="1" applyAlignment="1">
      <alignment horizontal="center" vertical="top" wrapText="1"/>
    </xf>
    <xf numFmtId="0" fontId="84" fillId="0" borderId="1" xfId="0" applyFont="1" applyBorder="1" applyAlignment="1">
      <alignment vertical="top" wrapText="1"/>
    </xf>
    <xf numFmtId="0" fontId="84" fillId="0" borderId="1" xfId="0" applyFont="1" applyBorder="1" applyAlignment="1">
      <alignment horizontal="left" vertical="top" wrapText="1"/>
    </xf>
    <xf numFmtId="0" fontId="17" fillId="0" borderId="0" xfId="0" applyFont="1" applyFill="1" applyAlignment="1">
      <alignment vertical="top"/>
    </xf>
    <xf numFmtId="0" fontId="57" fillId="7" borderId="2" xfId="0" applyFont="1" applyFill="1" applyBorder="1" applyAlignment="1">
      <alignment vertical="top" wrapText="1"/>
    </xf>
    <xf numFmtId="0" fontId="57" fillId="7" borderId="8" xfId="0" applyFont="1" applyFill="1" applyBorder="1" applyAlignment="1">
      <alignment vertical="top" wrapText="1"/>
    </xf>
    <xf numFmtId="0" fontId="58" fillId="7" borderId="9" xfId="0" applyFont="1" applyFill="1" applyBorder="1" applyAlignment="1">
      <alignment horizontal="center" vertical="top" wrapText="1"/>
    </xf>
    <xf numFmtId="0" fontId="57" fillId="7" borderId="9" xfId="0" applyFont="1" applyFill="1" applyBorder="1" applyAlignment="1">
      <alignment horizontal="center" vertical="top" wrapText="1"/>
    </xf>
    <xf numFmtId="0" fontId="57" fillId="7" borderId="4" xfId="0" applyFont="1" applyFill="1" applyBorder="1" applyAlignment="1">
      <alignment vertical="top" wrapText="1"/>
    </xf>
    <xf numFmtId="0" fontId="57" fillId="7" borderId="9" xfId="0" applyFont="1" applyFill="1" applyBorder="1" applyAlignment="1">
      <alignment vertical="top" wrapText="1"/>
    </xf>
    <xf numFmtId="0" fontId="57" fillId="7" borderId="1" xfId="0" applyFont="1" applyFill="1" applyBorder="1" applyAlignment="1">
      <alignment vertical="top" wrapText="1"/>
    </xf>
    <xf numFmtId="0" fontId="57" fillId="7" borderId="1" xfId="2" applyFont="1" applyFill="1" applyBorder="1" applyAlignment="1">
      <alignment vertical="top" wrapText="1"/>
    </xf>
    <xf numFmtId="0" fontId="57" fillId="7" borderId="4" xfId="0" applyFont="1" applyFill="1" applyBorder="1" applyAlignment="1">
      <alignment horizontal="center" vertical="top" wrapText="1"/>
    </xf>
    <xf numFmtId="0" fontId="57" fillId="7" borderId="4" xfId="2" applyFont="1" applyFill="1" applyBorder="1" applyAlignment="1">
      <alignment horizontal="center" vertical="top" wrapText="1"/>
    </xf>
    <xf numFmtId="0" fontId="57" fillId="7" borderId="4" xfId="2" applyFont="1" applyFill="1" applyBorder="1" applyAlignment="1">
      <alignment vertical="top" wrapText="1"/>
    </xf>
    <xf numFmtId="0" fontId="57" fillId="7" borderId="9" xfId="0" quotePrefix="1" applyFont="1" applyFill="1" applyBorder="1" applyAlignment="1">
      <alignment vertical="top" wrapText="1"/>
    </xf>
    <xf numFmtId="0" fontId="57" fillId="0" borderId="1" xfId="0" applyFont="1" applyFill="1" applyBorder="1" applyAlignment="1">
      <alignment vertical="top" wrapText="1"/>
    </xf>
    <xf numFmtId="0" fontId="57" fillId="0" borderId="4" xfId="0" applyFont="1" applyFill="1" applyBorder="1" applyAlignment="1">
      <alignment vertical="top" wrapText="1"/>
    </xf>
    <xf numFmtId="0" fontId="57" fillId="0" borderId="5" xfId="0" applyFont="1" applyFill="1" applyBorder="1" applyAlignment="1">
      <alignment vertical="top" wrapText="1"/>
    </xf>
    <xf numFmtId="0" fontId="9" fillId="0" borderId="0" xfId="0" applyFont="1" applyFill="1" applyAlignment="1">
      <alignment vertical="top"/>
    </xf>
    <xf numFmtId="0" fontId="57" fillId="0" borderId="0" xfId="0" applyFont="1" applyFill="1" applyBorder="1" applyAlignment="1">
      <alignment vertical="top" wrapText="1"/>
    </xf>
    <xf numFmtId="0" fontId="57" fillId="0" borderId="7" xfId="0" applyFont="1" applyFill="1" applyBorder="1" applyAlignment="1">
      <alignment vertical="top" wrapText="1"/>
    </xf>
    <xf numFmtId="0" fontId="58" fillId="0" borderId="1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57" fillId="8" borderId="1" xfId="0" applyFont="1" applyFill="1" applyBorder="1" applyAlignment="1">
      <alignment horizontal="center" vertical="top" wrapText="1"/>
    </xf>
    <xf numFmtId="0" fontId="54" fillId="8" borderId="1" xfId="0" applyFont="1" applyFill="1" applyBorder="1" applyAlignment="1">
      <alignment vertical="top" wrapText="1"/>
    </xf>
    <xf numFmtId="0" fontId="9" fillId="8" borderId="0" xfId="0" applyFont="1" applyFill="1" applyAlignment="1">
      <alignment vertical="top"/>
    </xf>
    <xf numFmtId="0" fontId="9" fillId="8" borderId="0" xfId="0" applyFont="1" applyFill="1" applyAlignment="1">
      <alignment horizontal="center" vertical="top"/>
    </xf>
    <xf numFmtId="0" fontId="57" fillId="0" borderId="1" xfId="2" applyFont="1" applyFill="1" applyBorder="1" applyAlignment="1">
      <alignment vertical="top" wrapText="1"/>
    </xf>
    <xf numFmtId="0" fontId="57" fillId="0" borderId="1" xfId="0" quotePrefix="1" applyFont="1" applyFill="1" applyBorder="1" applyAlignment="1">
      <alignment vertical="top" wrapText="1"/>
    </xf>
    <xf numFmtId="0" fontId="57" fillId="8" borderId="4" xfId="0" applyFont="1" applyFill="1" applyBorder="1" applyAlignment="1">
      <alignment vertical="top" wrapText="1"/>
    </xf>
    <xf numFmtId="0" fontId="57" fillId="8" borderId="1" xfId="0" applyFont="1" applyFill="1" applyBorder="1" applyAlignment="1">
      <alignment vertical="top" wrapText="1"/>
    </xf>
    <xf numFmtId="0" fontId="57" fillId="8" borderId="4" xfId="2" applyFont="1" applyFill="1" applyBorder="1" applyAlignment="1">
      <alignment vertical="top" wrapText="1"/>
    </xf>
    <xf numFmtId="0" fontId="57" fillId="8" borderId="9" xfId="0" applyFont="1" applyFill="1" applyBorder="1" applyAlignment="1">
      <alignment vertical="top" wrapText="1"/>
    </xf>
    <xf numFmtId="0" fontId="57" fillId="8" borderId="1" xfId="0" quotePrefix="1" applyFont="1" applyFill="1" applyBorder="1" applyAlignment="1">
      <alignment vertical="top" wrapText="1"/>
    </xf>
    <xf numFmtId="0" fontId="10" fillId="8" borderId="0" xfId="0" applyFont="1" applyFill="1" applyAlignment="1">
      <alignment vertical="top"/>
    </xf>
    <xf numFmtId="0" fontId="57" fillId="8" borderId="1" xfId="2" applyFont="1" applyFill="1" applyBorder="1" applyAlignment="1">
      <alignment vertical="top" wrapText="1"/>
    </xf>
    <xf numFmtId="0" fontId="57" fillId="2" borderId="1" xfId="0" applyFont="1" applyFill="1" applyBorder="1" applyAlignment="1">
      <alignment horizontal="center" vertical="top" wrapText="1"/>
    </xf>
    <xf numFmtId="0" fontId="57" fillId="2" borderId="1" xfId="0" applyFont="1" applyFill="1" applyBorder="1" applyAlignment="1">
      <alignment horizontal="left" vertical="top" wrapText="1"/>
    </xf>
    <xf numFmtId="0" fontId="57" fillId="2" borderId="1" xfId="0" applyFont="1" applyFill="1" applyBorder="1" applyAlignment="1">
      <alignment vertical="top" wrapText="1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49" fillId="0" borderId="1" xfId="0" applyFont="1" applyFill="1" applyBorder="1" applyAlignment="1">
      <alignment horizontal="center" vertical="top" wrapText="1"/>
    </xf>
    <xf numFmtId="9" fontId="49" fillId="0" borderId="1" xfId="0" quotePrefix="1" applyNumberFormat="1" applyFont="1" applyFill="1" applyBorder="1" applyAlignment="1">
      <alignment horizontal="center" vertical="top" wrapText="1"/>
    </xf>
    <xf numFmtId="0" fontId="85" fillId="0" borderId="0" xfId="0" applyFont="1" applyAlignment="1">
      <alignment vertical="top"/>
    </xf>
    <xf numFmtId="0" fontId="85" fillId="0" borderId="0" xfId="0" applyFont="1" applyAlignment="1"/>
    <xf numFmtId="0" fontId="74" fillId="16" borderId="1" xfId="0" applyFont="1" applyFill="1" applyBorder="1" applyAlignment="1">
      <alignment horizontal="center" vertical="top" wrapText="1"/>
    </xf>
    <xf numFmtId="0" fontId="74" fillId="16" borderId="1" xfId="0" applyFont="1" applyFill="1" applyBorder="1" applyAlignment="1">
      <alignment vertical="top" wrapText="1"/>
    </xf>
    <xf numFmtId="0" fontId="6" fillId="16" borderId="0" xfId="0" applyFont="1" applyFill="1" applyAlignment="1"/>
    <xf numFmtId="0" fontId="64" fillId="0" borderId="1" xfId="0" applyFont="1" applyBorder="1" applyAlignment="1">
      <alignment vertical="top" wrapText="1"/>
    </xf>
    <xf numFmtId="0" fontId="64" fillId="0" borderId="1" xfId="0" applyFont="1" applyBorder="1" applyAlignment="1">
      <alignment horizontal="left" vertical="top" wrapText="1"/>
    </xf>
    <xf numFmtId="0" fontId="57" fillId="0" borderId="1" xfId="0" applyFont="1" applyFill="1" applyBorder="1" applyAlignment="1">
      <alignment horizontal="left" vertical="top" wrapText="1"/>
    </xf>
    <xf numFmtId="0" fontId="57" fillId="0" borderId="1" xfId="0" applyFont="1" applyFill="1" applyBorder="1" applyAlignment="1">
      <alignment vertical="top" wrapText="1"/>
    </xf>
    <xf numFmtId="0" fontId="37" fillId="0" borderId="9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9" xfId="1" applyFont="1" applyBorder="1" applyAlignment="1">
      <alignment horizontal="left" vertical="center" wrapText="1"/>
    </xf>
    <xf numFmtId="0" fontId="37" fillId="0" borderId="11" xfId="1" applyFont="1" applyBorder="1" applyAlignment="1">
      <alignment horizontal="left" vertical="center" wrapText="1"/>
    </xf>
    <xf numFmtId="0" fontId="37" fillId="0" borderId="10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left" vertical="center" wrapText="1"/>
    </xf>
    <xf numFmtId="0" fontId="37" fillId="0" borderId="9" xfId="1" applyFont="1" applyBorder="1" applyAlignment="1">
      <alignment vertical="center" wrapText="1"/>
    </xf>
    <xf numFmtId="0" fontId="37" fillId="0" borderId="10" xfId="1" applyFont="1" applyBorder="1" applyAlignment="1">
      <alignment vertical="center" wrapText="1"/>
    </xf>
    <xf numFmtId="0" fontId="39" fillId="0" borderId="0" xfId="1" applyFont="1" applyBorder="1" applyAlignment="1">
      <alignment horizontal="center" vertical="top"/>
    </xf>
    <xf numFmtId="0" fontId="20" fillId="0" borderId="9" xfId="1" applyFont="1" applyFill="1" applyBorder="1" applyAlignment="1">
      <alignment horizontal="center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left" vertical="center" wrapText="1"/>
    </xf>
    <xf numFmtId="0" fontId="20" fillId="0" borderId="10" xfId="1" applyFont="1" applyFill="1" applyBorder="1" applyAlignment="1">
      <alignment horizontal="left" vertical="center" wrapText="1"/>
    </xf>
    <xf numFmtId="0" fontId="40" fillId="0" borderId="9" xfId="1" applyFont="1" applyFill="1" applyBorder="1" applyAlignment="1">
      <alignment horizontal="center" vertical="center" wrapText="1"/>
    </xf>
    <xf numFmtId="0" fontId="40" fillId="0" borderId="11" xfId="1" applyFont="1" applyFill="1" applyBorder="1" applyAlignment="1">
      <alignment horizontal="center" vertical="center" wrapText="1"/>
    </xf>
    <xf numFmtId="0" fontId="40" fillId="0" borderId="10" xfId="1" applyFont="1" applyFill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top" wrapText="1"/>
    </xf>
    <xf numFmtId="0" fontId="37" fillId="0" borderId="11" xfId="1" applyFont="1" applyBorder="1" applyAlignment="1">
      <alignment vertical="center" wrapText="1"/>
    </xf>
    <xf numFmtId="0" fontId="39" fillId="0" borderId="2" xfId="1" applyFont="1" applyBorder="1" applyAlignment="1">
      <alignment horizontal="center" wrapText="1"/>
    </xf>
    <xf numFmtId="0" fontId="12" fillId="0" borderId="0" xfId="2" applyFont="1" applyAlignment="1">
      <alignment horizontal="left" vertical="top" wrapText="1"/>
    </xf>
    <xf numFmtId="0" fontId="21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22" fillId="0" borderId="1" xfId="2" applyFont="1" applyBorder="1" applyAlignment="1">
      <alignment horizontal="center" vertical="top" wrapText="1"/>
    </xf>
    <xf numFmtId="164" fontId="22" fillId="0" borderId="1" xfId="3" applyFont="1" applyBorder="1" applyAlignment="1">
      <alignment horizontal="center" vertical="top" wrapText="1"/>
    </xf>
    <xf numFmtId="165" fontId="22" fillId="0" borderId="1" xfId="2" applyNumberFormat="1" applyFont="1" applyBorder="1" applyAlignment="1">
      <alignment horizontal="center" vertical="top" wrapText="1"/>
    </xf>
    <xf numFmtId="0" fontId="54" fillId="0" borderId="0" xfId="4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55" fillId="14" borderId="17" xfId="4" applyFont="1" applyFill="1" applyBorder="1" applyAlignment="1">
      <alignment horizontal="left" vertical="top" wrapText="1"/>
    </xf>
    <xf numFmtId="0" fontId="55" fillId="14" borderId="18" xfId="4" applyFont="1" applyFill="1" applyBorder="1" applyAlignment="1">
      <alignment horizontal="left" vertical="top" wrapText="1"/>
    </xf>
    <xf numFmtId="0" fontId="55" fillId="14" borderId="19" xfId="4" applyFont="1" applyFill="1" applyBorder="1" applyAlignment="1">
      <alignment horizontal="left" vertical="top" wrapText="1"/>
    </xf>
    <xf numFmtId="0" fontId="55" fillId="0" borderId="16" xfId="4" applyFont="1" applyBorder="1" applyAlignment="1">
      <alignment horizontal="center" vertical="center" wrapText="1"/>
    </xf>
    <xf numFmtId="0" fontId="55" fillId="0" borderId="20" xfId="4" applyFont="1" applyBorder="1" applyAlignment="1">
      <alignment horizontal="center" vertical="center" wrapText="1"/>
    </xf>
    <xf numFmtId="0" fontId="55" fillId="0" borderId="17" xfId="4" applyFont="1" applyBorder="1" applyAlignment="1">
      <alignment horizontal="center" vertical="center" wrapText="1"/>
    </xf>
    <xf numFmtId="0" fontId="55" fillId="0" borderId="18" xfId="4" applyFont="1" applyBorder="1" applyAlignment="1">
      <alignment horizontal="center" vertical="center" wrapText="1"/>
    </xf>
    <xf numFmtId="0" fontId="55" fillId="0" borderId="19" xfId="4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top" wrapText="1"/>
    </xf>
    <xf numFmtId="0" fontId="57" fillId="0" borderId="3" xfId="0" applyFont="1" applyFill="1" applyBorder="1" applyAlignment="1">
      <alignment horizontal="left" vertical="top" wrapText="1"/>
    </xf>
    <xf numFmtId="0" fontId="57" fillId="0" borderId="4" xfId="0" applyFont="1" applyFill="1" applyBorder="1" applyAlignment="1">
      <alignment horizontal="left" vertical="top" wrapText="1"/>
    </xf>
    <xf numFmtId="0" fontId="57" fillId="0" borderId="6" xfId="0" applyFont="1" applyFill="1" applyBorder="1" applyAlignment="1">
      <alignment horizontal="left" vertical="top" wrapText="1"/>
    </xf>
    <xf numFmtId="0" fontId="57" fillId="0" borderId="0" xfId="0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7" fillId="0" borderId="2" xfId="0" applyFont="1" applyFill="1" applyBorder="1" applyAlignment="1">
      <alignment horizontal="left" vertical="top" wrapText="1"/>
    </xf>
    <xf numFmtId="0" fontId="57" fillId="0" borderId="8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57" fillId="7" borderId="3" xfId="0" applyFont="1" applyFill="1" applyBorder="1" applyAlignment="1">
      <alignment horizontal="left" vertical="top" wrapText="1"/>
    </xf>
    <xf numFmtId="0" fontId="57" fillId="7" borderId="4" xfId="0" applyFont="1" applyFill="1" applyBorder="1" applyAlignment="1">
      <alignment horizontal="left" vertical="top" wrapText="1"/>
    </xf>
    <xf numFmtId="0" fontId="57" fillId="7" borderId="13" xfId="0" applyFont="1" applyFill="1" applyBorder="1" applyAlignment="1">
      <alignment horizontal="left" vertical="top" wrapText="1"/>
    </xf>
    <xf numFmtId="0" fontId="57" fillId="7" borderId="2" xfId="0" applyFont="1" applyFill="1" applyBorder="1" applyAlignment="1">
      <alignment horizontal="left" vertical="top" wrapText="1"/>
    </xf>
    <xf numFmtId="0" fontId="57" fillId="7" borderId="5" xfId="0" applyFont="1" applyFill="1" applyBorder="1" applyAlignment="1">
      <alignment horizontal="left" vertical="top" wrapText="1"/>
    </xf>
    <xf numFmtId="0" fontId="58" fillId="0" borderId="0" xfId="0" applyFont="1" applyBorder="1" applyAlignment="1">
      <alignment horizontal="center" vertical="top"/>
    </xf>
    <xf numFmtId="0" fontId="58" fillId="7" borderId="10" xfId="0" applyFont="1" applyFill="1" applyBorder="1" applyAlignment="1">
      <alignment horizontal="center" vertical="top" wrapText="1"/>
    </xf>
    <xf numFmtId="0" fontId="58" fillId="7" borderId="1" xfId="0" applyFont="1" applyFill="1" applyBorder="1" applyAlignment="1">
      <alignment horizontal="center" vertical="top" wrapText="1"/>
    </xf>
    <xf numFmtId="0" fontId="58" fillId="7" borderId="13" xfId="0" applyFont="1" applyFill="1" applyBorder="1" applyAlignment="1">
      <alignment horizontal="center" vertical="top" wrapText="1"/>
    </xf>
    <xf numFmtId="0" fontId="58" fillId="7" borderId="8" xfId="0" applyFont="1" applyFill="1" applyBorder="1" applyAlignment="1">
      <alignment horizontal="center" vertical="top" wrapText="1"/>
    </xf>
    <xf numFmtId="0" fontId="58" fillId="7" borderId="11" xfId="0" applyFont="1" applyFill="1" applyBorder="1" applyAlignment="1">
      <alignment horizontal="center" vertical="top" wrapText="1"/>
    </xf>
    <xf numFmtId="0" fontId="64" fillId="0" borderId="9" xfId="0" applyFont="1" applyBorder="1" applyAlignment="1">
      <alignment horizontal="left" vertical="top" wrapText="1"/>
    </xf>
    <xf numFmtId="0" fontId="64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7" fillId="0" borderId="6" xfId="0" applyFont="1" applyBorder="1" applyAlignment="1">
      <alignment horizontal="center" vertical="top" wrapText="1"/>
    </xf>
    <xf numFmtId="0" fontId="57" fillId="0" borderId="7" xfId="0" applyFont="1" applyBorder="1" applyAlignment="1">
      <alignment horizontal="center" vertical="top" wrapText="1"/>
    </xf>
    <xf numFmtId="0" fontId="64" fillId="0" borderId="1" xfId="0" applyFont="1" applyBorder="1" applyAlignment="1">
      <alignment vertical="top" wrapText="1"/>
    </xf>
    <xf numFmtId="0" fontId="65" fillId="0" borderId="1" xfId="0" applyFont="1" applyBorder="1" applyAlignment="1">
      <alignment vertical="top" wrapText="1"/>
    </xf>
    <xf numFmtId="0" fontId="64" fillId="0" borderId="13" xfId="0" applyFont="1" applyBorder="1" applyAlignment="1">
      <alignment horizontal="left" vertical="top" wrapText="1"/>
    </xf>
    <xf numFmtId="0" fontId="64" fillId="0" borderId="2" xfId="0" applyFont="1" applyBorder="1" applyAlignment="1">
      <alignment horizontal="left" vertical="top" wrapText="1"/>
    </xf>
    <xf numFmtId="0" fontId="64" fillId="0" borderId="8" xfId="0" applyFont="1" applyBorder="1" applyAlignment="1">
      <alignment horizontal="left" vertical="top" wrapText="1"/>
    </xf>
    <xf numFmtId="0" fontId="58" fillId="0" borderId="1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49" fillId="0" borderId="0" xfId="0" applyFont="1" applyBorder="1" applyAlignment="1">
      <alignment horizontal="left" vertical="top" wrapText="1"/>
    </xf>
    <xf numFmtId="0" fontId="49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64" fillId="0" borderId="12" xfId="0" applyFont="1" applyBorder="1" applyAlignment="1">
      <alignment horizontal="left" vertical="top" wrapText="1"/>
    </xf>
    <xf numFmtId="0" fontId="64" fillId="0" borderId="15" xfId="0" applyFont="1" applyBorder="1" applyAlignment="1">
      <alignment horizontal="left" vertical="top" wrapText="1"/>
    </xf>
    <xf numFmtId="0" fontId="64" fillId="0" borderId="14" xfId="0" applyFont="1" applyBorder="1" applyAlignment="1">
      <alignment horizontal="left" vertical="top" wrapText="1"/>
    </xf>
    <xf numFmtId="0" fontId="57" fillId="0" borderId="13" xfId="0" applyFont="1" applyBorder="1" applyAlignment="1">
      <alignment horizontal="center" vertical="top" wrapText="1"/>
    </xf>
    <xf numFmtId="0" fontId="57" fillId="0" borderId="8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top"/>
    </xf>
    <xf numFmtId="0" fontId="53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49" fillId="0" borderId="1" xfId="0" applyFont="1" applyFill="1" applyBorder="1" applyAlignment="1">
      <alignment vertical="top" wrapText="1"/>
    </xf>
    <xf numFmtId="0" fontId="64" fillId="0" borderId="0" xfId="0" applyFont="1" applyBorder="1" applyAlignment="1">
      <alignment horizontal="center" vertical="top" wrapText="1"/>
    </xf>
    <xf numFmtId="0" fontId="64" fillId="0" borderId="10" xfId="0" applyFont="1" applyBorder="1" applyAlignment="1">
      <alignment horizontal="left" vertical="top" wrapText="1"/>
    </xf>
    <xf numFmtId="0" fontId="57" fillId="0" borderId="1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left" vertical="top" wrapText="1"/>
    </xf>
    <xf numFmtId="0" fontId="57" fillId="0" borderId="12" xfId="0" applyFont="1" applyFill="1" applyBorder="1" applyAlignment="1">
      <alignment horizontal="left" vertical="top" wrapText="1"/>
    </xf>
    <xf numFmtId="0" fontId="57" fillId="0" borderId="14" xfId="0" applyFont="1" applyFill="1" applyBorder="1" applyAlignment="1">
      <alignment horizontal="left" vertical="top" wrapText="1"/>
    </xf>
    <xf numFmtId="0" fontId="59" fillId="0" borderId="12" xfId="0" applyFont="1" applyFill="1" applyBorder="1" applyAlignment="1">
      <alignment horizontal="left" vertical="top" wrapText="1"/>
    </xf>
    <xf numFmtId="0" fontId="59" fillId="0" borderId="14" xfId="0" applyFont="1" applyFill="1" applyBorder="1" applyAlignment="1">
      <alignment horizontal="left" vertical="top" wrapText="1"/>
    </xf>
    <xf numFmtId="0" fontId="57" fillId="0" borderId="15" xfId="0" applyFont="1" applyFill="1" applyBorder="1" applyAlignment="1">
      <alignment horizontal="left" vertical="top" wrapText="1"/>
    </xf>
    <xf numFmtId="0" fontId="57" fillId="0" borderId="0" xfId="0" applyFont="1" applyAlignment="1">
      <alignment horizontal="right" vertical="top"/>
    </xf>
    <xf numFmtId="0" fontId="57" fillId="0" borderId="12" xfId="0" applyFont="1" applyFill="1" applyBorder="1" applyAlignment="1">
      <alignment vertical="top" wrapText="1"/>
    </xf>
    <xf numFmtId="0" fontId="57" fillId="0" borderId="14" xfId="0" applyFont="1" applyFill="1" applyBorder="1" applyAlignment="1">
      <alignment vertical="top" wrapText="1"/>
    </xf>
    <xf numFmtId="0" fontId="59" fillId="0" borderId="1" xfId="0" applyFont="1" applyFill="1" applyBorder="1" applyAlignment="1">
      <alignment vertical="top" wrapText="1"/>
    </xf>
    <xf numFmtId="0" fontId="57" fillId="0" borderId="12" xfId="0" applyFont="1" applyFill="1" applyBorder="1" applyAlignment="1">
      <alignment horizontal="center" vertical="top" wrapText="1"/>
    </xf>
    <xf numFmtId="0" fontId="57" fillId="0" borderId="14" xfId="0" applyFont="1" applyFill="1" applyBorder="1" applyAlignment="1">
      <alignment horizontal="center" vertical="top" wrapText="1"/>
    </xf>
    <xf numFmtId="0" fontId="64" fillId="0" borderId="1" xfId="0" applyFont="1" applyBorder="1" applyAlignment="1">
      <alignment horizontal="left" vertical="top" wrapText="1"/>
    </xf>
    <xf numFmtId="0" fontId="57" fillId="0" borderId="0" xfId="0" applyFont="1" applyBorder="1" applyAlignment="1">
      <alignment horizontal="left" vertical="top" wrapText="1"/>
    </xf>
    <xf numFmtId="0" fontId="57" fillId="0" borderId="7" xfId="0" applyFont="1" applyBorder="1" applyAlignment="1">
      <alignment horizontal="left" vertical="top" wrapText="1"/>
    </xf>
    <xf numFmtId="0" fontId="71" fillId="0" borderId="0" xfId="0" applyFont="1" applyAlignment="1">
      <alignment horizontal="center" vertical="top"/>
    </xf>
    <xf numFmtId="0" fontId="71" fillId="0" borderId="0" xfId="0" applyFont="1" applyBorder="1" applyAlignment="1">
      <alignment horizontal="center" vertical="top"/>
    </xf>
    <xf numFmtId="0" fontId="57" fillId="0" borderId="4" xfId="0" applyFont="1" applyBorder="1" applyAlignment="1">
      <alignment horizontal="left" vertical="top" wrapText="1"/>
    </xf>
    <xf numFmtId="0" fontId="57" fillId="0" borderId="5" xfId="0" applyFont="1" applyBorder="1" applyAlignment="1">
      <alignment horizontal="left" vertical="top" wrapText="1"/>
    </xf>
    <xf numFmtId="0" fontId="57" fillId="0" borderId="2" xfId="0" applyFont="1" applyBorder="1" applyAlignment="1">
      <alignment horizontal="left" vertical="top" wrapText="1"/>
    </xf>
    <xf numFmtId="0" fontId="57" fillId="0" borderId="8" xfId="0" applyFont="1" applyBorder="1" applyAlignment="1">
      <alignment horizontal="left" vertical="top" wrapText="1"/>
    </xf>
    <xf numFmtId="0" fontId="57" fillId="0" borderId="10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7" fillId="0" borderId="15" xfId="0" applyFont="1" applyBorder="1" applyAlignment="1">
      <alignment vertical="top" wrapText="1"/>
    </xf>
    <xf numFmtId="0" fontId="57" fillId="0" borderId="14" xfId="0" applyFont="1" applyBorder="1" applyAlignment="1">
      <alignment vertical="top" wrapText="1"/>
    </xf>
    <xf numFmtId="0" fontId="64" fillId="0" borderId="6" xfId="0" applyFont="1" applyBorder="1" applyAlignment="1">
      <alignment vertical="center" wrapText="1"/>
    </xf>
    <xf numFmtId="0" fontId="64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64" fillId="0" borderId="3" xfId="0" applyFont="1" applyBorder="1" applyAlignment="1">
      <alignment vertical="center" wrapText="1"/>
    </xf>
    <xf numFmtId="0" fontId="64" fillId="0" borderId="4" xfId="0" applyFont="1" applyBorder="1" applyAlignment="1">
      <alignment vertical="center" wrapText="1"/>
    </xf>
    <xf numFmtId="0" fontId="64" fillId="0" borderId="0" xfId="0" applyFont="1" applyAlignment="1">
      <alignment horizontal="right"/>
    </xf>
    <xf numFmtId="0" fontId="71" fillId="0" borderId="0" xfId="0" applyFont="1" applyAlignment="1">
      <alignment horizontal="center"/>
    </xf>
    <xf numFmtId="0" fontId="65" fillId="3" borderId="9" xfId="0" applyFont="1" applyFill="1" applyBorder="1" applyAlignment="1">
      <alignment horizontal="center" vertical="top" wrapText="1"/>
    </xf>
    <xf numFmtId="0" fontId="65" fillId="3" borderId="11" xfId="0" applyFont="1" applyFill="1" applyBorder="1" applyAlignment="1">
      <alignment horizontal="center" vertical="top" wrapText="1"/>
    </xf>
    <xf numFmtId="0" fontId="65" fillId="3" borderId="12" xfId="0" applyFont="1" applyFill="1" applyBorder="1" applyAlignment="1">
      <alignment horizontal="center" vertical="top" wrapText="1"/>
    </xf>
    <xf numFmtId="0" fontId="65" fillId="3" borderId="15" xfId="0" applyFont="1" applyFill="1" applyBorder="1" applyAlignment="1">
      <alignment horizontal="center" vertical="top" wrapText="1"/>
    </xf>
    <xf numFmtId="0" fontId="65" fillId="3" borderId="14" xfId="0" applyFont="1" applyFill="1" applyBorder="1" applyAlignment="1">
      <alignment horizontal="center" vertical="top" wrapText="1"/>
    </xf>
    <xf numFmtId="0" fontId="65" fillId="3" borderId="10" xfId="0" applyFont="1" applyFill="1" applyBorder="1" applyAlignment="1">
      <alignment horizontal="center" vertical="top" wrapText="1"/>
    </xf>
    <xf numFmtId="0" fontId="64" fillId="0" borderId="5" xfId="0" applyFont="1" applyBorder="1" applyAlignment="1">
      <alignment vertical="center" wrapText="1"/>
    </xf>
    <xf numFmtId="0" fontId="64" fillId="0" borderId="7" xfId="0" applyFont="1" applyBorder="1" applyAlignment="1">
      <alignment vertical="center" wrapText="1"/>
    </xf>
    <xf numFmtId="0" fontId="57" fillId="0" borderId="0" xfId="0" applyFont="1" applyBorder="1" applyAlignment="1">
      <alignment vertical="center" wrapText="1"/>
    </xf>
    <xf numFmtId="0" fontId="57" fillId="0" borderId="7" xfId="0" applyFont="1" applyBorder="1" applyAlignment="1">
      <alignment vertical="center" wrapText="1"/>
    </xf>
    <xf numFmtId="0" fontId="64" fillId="0" borderId="13" xfId="0" applyFont="1" applyBorder="1" applyAlignment="1">
      <alignment vertical="center" wrapText="1"/>
    </xf>
    <xf numFmtId="0" fontId="64" fillId="0" borderId="2" xfId="0" applyFont="1" applyBorder="1" applyAlignment="1">
      <alignment vertical="center" wrapText="1"/>
    </xf>
    <xf numFmtId="0" fontId="64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5" fillId="3" borderId="1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5" fillId="3" borderId="1" xfId="0" applyFont="1" applyFill="1" applyBorder="1" applyAlignment="1">
      <alignment horizontal="center" vertical="top" wrapText="1"/>
    </xf>
    <xf numFmtId="0" fontId="73" fillId="0" borderId="0" xfId="0" applyFont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4" fillId="0" borderId="0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65" fillId="7" borderId="13" xfId="0" applyFont="1" applyFill="1" applyBorder="1" applyAlignment="1">
      <alignment horizontal="center" vertical="top" wrapText="1"/>
    </xf>
    <xf numFmtId="0" fontId="65" fillId="7" borderId="2" xfId="0" applyFont="1" applyFill="1" applyBorder="1" applyAlignment="1">
      <alignment horizontal="center" vertical="top" wrapText="1"/>
    </xf>
    <xf numFmtId="0" fontId="65" fillId="7" borderId="8" xfId="0" applyFont="1" applyFill="1" applyBorder="1" applyAlignment="1">
      <alignment horizontal="center" vertical="top" wrapText="1"/>
    </xf>
    <xf numFmtId="0" fontId="65" fillId="7" borderId="11" xfId="0" applyFont="1" applyFill="1" applyBorder="1" applyAlignment="1">
      <alignment horizontal="center" vertical="top" wrapText="1"/>
    </xf>
    <xf numFmtId="0" fontId="64" fillId="0" borderId="3" xfId="0" applyFont="1" applyBorder="1" applyAlignment="1">
      <alignment horizontal="left" vertical="top" wrapText="1"/>
    </xf>
    <xf numFmtId="0" fontId="64" fillId="0" borderId="4" xfId="0" applyFont="1" applyBorder="1" applyAlignment="1">
      <alignment horizontal="left" vertical="top" wrapText="1"/>
    </xf>
    <xf numFmtId="0" fontId="64" fillId="0" borderId="6" xfId="0" applyFont="1" applyBorder="1" applyAlignment="1">
      <alignment horizontal="left" vertical="top" wrapText="1"/>
    </xf>
    <xf numFmtId="0" fontId="64" fillId="0" borderId="0" xfId="0" applyFont="1" applyBorder="1" applyAlignment="1">
      <alignment horizontal="left" vertical="top" wrapText="1"/>
    </xf>
    <xf numFmtId="0" fontId="64" fillId="0" borderId="5" xfId="0" applyFont="1" applyBorder="1" applyAlignment="1">
      <alignment horizontal="left" vertical="top" wrapText="1"/>
    </xf>
    <xf numFmtId="0" fontId="64" fillId="0" borderId="7" xfId="0" applyFont="1" applyBorder="1" applyAlignment="1">
      <alignment horizontal="left" vertical="top" wrapText="1"/>
    </xf>
    <xf numFmtId="0" fontId="68" fillId="0" borderId="0" xfId="0" applyFont="1" applyAlignment="1">
      <alignment horizontal="center" vertical="top"/>
    </xf>
    <xf numFmtId="0" fontId="64" fillId="0" borderId="0" xfId="0" applyFont="1" applyAlignment="1">
      <alignment horizontal="left" vertical="top" wrapText="1"/>
    </xf>
    <xf numFmtId="0" fontId="74" fillId="0" borderId="0" xfId="0" applyFont="1" applyAlignment="1">
      <alignment horizontal="right"/>
    </xf>
    <xf numFmtId="0" fontId="76" fillId="7" borderId="12" xfId="0" applyFont="1" applyFill="1" applyBorder="1" applyAlignment="1">
      <alignment vertical="top" wrapText="1"/>
    </xf>
    <xf numFmtId="0" fontId="76" fillId="7" borderId="15" xfId="0" applyFont="1" applyFill="1" applyBorder="1" applyAlignment="1">
      <alignment vertical="top" wrapText="1"/>
    </xf>
    <xf numFmtId="0" fontId="76" fillId="7" borderId="14" xfId="0" applyFont="1" applyFill="1" applyBorder="1" applyAlignment="1">
      <alignment vertical="top" wrapText="1"/>
    </xf>
    <xf numFmtId="0" fontId="73" fillId="0" borderId="0" xfId="0" applyFont="1" applyAlignment="1">
      <alignment horizontal="center"/>
    </xf>
    <xf numFmtId="0" fontId="76" fillId="3" borderId="9" xfId="0" applyFont="1" applyFill="1" applyBorder="1" applyAlignment="1">
      <alignment horizontal="center" vertical="top" wrapText="1"/>
    </xf>
    <xf numFmtId="0" fontId="76" fillId="3" borderId="10" xfId="0" applyFont="1" applyFill="1" applyBorder="1" applyAlignment="1">
      <alignment horizontal="center" vertical="top" wrapText="1"/>
    </xf>
    <xf numFmtId="0" fontId="76" fillId="0" borderId="1" xfId="0" applyFont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74" fillId="0" borderId="13" xfId="0" applyFont="1" applyFill="1" applyBorder="1" applyAlignment="1">
      <alignment vertical="center" wrapText="1"/>
    </xf>
    <xf numFmtId="0" fontId="74" fillId="0" borderId="2" xfId="0" applyFont="1" applyFill="1" applyBorder="1" applyAlignment="1">
      <alignment vertical="center" wrapText="1"/>
    </xf>
    <xf numFmtId="0" fontId="74" fillId="0" borderId="8" xfId="0" applyFont="1" applyFill="1" applyBorder="1" applyAlignment="1">
      <alignment vertical="center" wrapText="1"/>
    </xf>
    <xf numFmtId="0" fontId="76" fillId="3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4" fillId="0" borderId="0" xfId="0" applyFont="1" applyAlignment="1">
      <alignment horizontal="right" vertical="top"/>
    </xf>
    <xf numFmtId="0" fontId="57" fillId="0" borderId="6" xfId="0" applyFont="1" applyBorder="1" applyAlignment="1">
      <alignment horizontal="left" vertical="top" wrapText="1"/>
    </xf>
    <xf numFmtId="0" fontId="65" fillId="0" borderId="0" xfId="0" applyFont="1" applyBorder="1" applyAlignment="1">
      <alignment horizontal="left" vertical="top" wrapText="1"/>
    </xf>
    <xf numFmtId="0" fontId="65" fillId="0" borderId="7" xfId="0" applyFont="1" applyBorder="1" applyAlignment="1">
      <alignment horizontal="left" vertical="top" wrapText="1"/>
    </xf>
    <xf numFmtId="0" fontId="57" fillId="0" borderId="3" xfId="0" applyFont="1" applyBorder="1" applyAlignment="1">
      <alignment horizontal="left" vertical="top" wrapText="1"/>
    </xf>
    <xf numFmtId="0" fontId="57" fillId="0" borderId="13" xfId="0" applyFont="1" applyBorder="1" applyAlignment="1">
      <alignment horizontal="left" vertical="top" wrapText="1"/>
    </xf>
    <xf numFmtId="0" fontId="7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3" fillId="9" borderId="1" xfId="0" applyFont="1" applyFill="1" applyBorder="1" applyAlignment="1">
      <alignment horizontal="left" vertical="top" wrapText="1"/>
    </xf>
    <xf numFmtId="0" fontId="75" fillId="0" borderId="1" xfId="0" applyFont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64" fillId="0" borderId="9" xfId="0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top" wrapText="1"/>
    </xf>
  </cellXfs>
  <cellStyles count="5">
    <cellStyle name="Comma 2" xfId="3"/>
    <cellStyle name="Normal" xfId="0" builtinId="0"/>
    <cellStyle name="Normal 2" xfId="1"/>
    <cellStyle name="Normal 3" xfId="2"/>
    <cellStyle name="Normal 4" xfId="4"/>
  </cellStyles>
  <dxfs count="10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  <color rgb="FFCC66FF"/>
      <color rgb="FFFF33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JOB%202021/MRI%202022/REVIU%20RTP%202021%20BAPPEDALITB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ala"/>
      <sheetName val="FORM 1A"/>
      <sheetName val="1B"/>
      <sheetName val="1C"/>
      <sheetName val="2A"/>
      <sheetName val="2B"/>
      <sheetName val="2C"/>
      <sheetName val="3A"/>
      <sheetName val="3B"/>
      <sheetName val="3C"/>
      <sheetName val="4"/>
      <sheetName val="4 dampak"/>
      <sheetName val="4 prob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: Meningkatnya kualitas penelitian dan pengembangan daerah</v>
          </cell>
        </row>
      </sheetData>
      <sheetData sheetId="16">
        <row r="6">
          <cell r="C6" t="str">
            <v>: Meningkatnya kualitas perencanaan pembangunan daerah</v>
          </cell>
        </row>
        <row r="7">
          <cell r="C7" t="str">
            <v>: Meningkatnya kualitas penelitian dan pengembangan daerah</v>
          </cell>
        </row>
      </sheetData>
      <sheetData sheetId="17">
        <row r="6">
          <cell r="C6" t="str">
            <v>: Meningkatnya kualitas perencanaan pembangunan daerah</v>
          </cell>
        </row>
        <row r="7">
          <cell r="C7" t="str">
            <v>: Meningkatnya kualitas penelitian dan pengembangan daerah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H59"/>
  <sheetViews>
    <sheetView zoomScale="89" zoomScaleNormal="89" workbookViewId="0">
      <selection activeCell="H7" sqref="H7"/>
    </sheetView>
  </sheetViews>
  <sheetFormatPr defaultColWidth="9.140625" defaultRowHeight="15" x14ac:dyDescent="0.2"/>
  <cols>
    <col min="1" max="1" width="5" style="34" customWidth="1"/>
    <col min="2" max="2" width="17.85546875" style="34" customWidth="1"/>
    <col min="3" max="3" width="80.140625" style="34" customWidth="1"/>
    <col min="4" max="4" width="9.7109375" style="35" customWidth="1"/>
    <col min="5" max="16384" width="9.140625" style="34"/>
  </cols>
  <sheetData>
    <row r="1" spans="1:8" s="108" customFormat="1" ht="45" customHeight="1" x14ac:dyDescent="0.3">
      <c r="A1" s="420" t="s">
        <v>461</v>
      </c>
      <c r="B1" s="420"/>
      <c r="C1" s="420"/>
      <c r="D1" s="420"/>
    </row>
    <row r="2" spans="1:8" s="113" customFormat="1" ht="16.5" customHeight="1" x14ac:dyDescent="0.2">
      <c r="A2" s="422" t="s">
        <v>353</v>
      </c>
      <c r="B2" s="422"/>
      <c r="C2" s="422"/>
      <c r="D2" s="422"/>
    </row>
    <row r="3" spans="1:8" s="111" customFormat="1" ht="24" customHeight="1" x14ac:dyDescent="0.2">
      <c r="A3" s="110" t="s">
        <v>136</v>
      </c>
      <c r="B3" s="110" t="s">
        <v>293</v>
      </c>
      <c r="C3" s="110" t="s">
        <v>294</v>
      </c>
      <c r="D3" s="110" t="s">
        <v>295</v>
      </c>
    </row>
    <row r="4" spans="1:8" s="115" customFormat="1" ht="20.100000000000001" customHeight="1" x14ac:dyDescent="0.2">
      <c r="A4" s="402">
        <v>1</v>
      </c>
      <c r="B4" s="408" t="s">
        <v>354</v>
      </c>
      <c r="C4" s="114" t="s">
        <v>359</v>
      </c>
      <c r="D4" s="402">
        <v>1</v>
      </c>
    </row>
    <row r="5" spans="1:8" s="115" customFormat="1" ht="20.100000000000001" customHeight="1" x14ac:dyDescent="0.2">
      <c r="A5" s="403"/>
      <c r="B5" s="421"/>
      <c r="C5" s="114" t="s">
        <v>360</v>
      </c>
      <c r="D5" s="403"/>
    </row>
    <row r="6" spans="1:8" s="115" customFormat="1" ht="20.100000000000001" customHeight="1" x14ac:dyDescent="0.2">
      <c r="A6" s="406"/>
      <c r="B6" s="409"/>
      <c r="C6" s="114" t="s">
        <v>361</v>
      </c>
      <c r="D6" s="406"/>
    </row>
    <row r="7" spans="1:8" s="115" customFormat="1" ht="20.100000000000001" customHeight="1" x14ac:dyDescent="0.2">
      <c r="A7" s="402">
        <v>2</v>
      </c>
      <c r="B7" s="408" t="s">
        <v>355</v>
      </c>
      <c r="C7" s="114" t="s">
        <v>362</v>
      </c>
      <c r="D7" s="402">
        <v>2</v>
      </c>
    </row>
    <row r="8" spans="1:8" s="115" customFormat="1" ht="20.100000000000001" customHeight="1" x14ac:dyDescent="0.2">
      <c r="A8" s="403"/>
      <c r="B8" s="421"/>
      <c r="C8" s="114" t="s">
        <v>296</v>
      </c>
      <c r="D8" s="403"/>
    </row>
    <row r="9" spans="1:8" s="115" customFormat="1" ht="20.100000000000001" customHeight="1" x14ac:dyDescent="0.2">
      <c r="A9" s="406"/>
      <c r="B9" s="409"/>
      <c r="C9" s="114" t="s">
        <v>363</v>
      </c>
      <c r="D9" s="406"/>
    </row>
    <row r="10" spans="1:8" s="115" customFormat="1" ht="20.100000000000001" customHeight="1" x14ac:dyDescent="0.2">
      <c r="A10" s="402">
        <v>3</v>
      </c>
      <c r="B10" s="404" t="s">
        <v>356</v>
      </c>
      <c r="C10" s="114" t="s">
        <v>364</v>
      </c>
      <c r="D10" s="402">
        <v>3</v>
      </c>
    </row>
    <row r="11" spans="1:8" s="115" customFormat="1" ht="20.100000000000001" customHeight="1" x14ac:dyDescent="0.2">
      <c r="A11" s="406"/>
      <c r="B11" s="407"/>
      <c r="C11" s="117" t="s">
        <v>365</v>
      </c>
      <c r="D11" s="406"/>
      <c r="H11" s="115" t="s">
        <v>351</v>
      </c>
    </row>
    <row r="12" spans="1:8" s="115" customFormat="1" ht="20.100000000000001" customHeight="1" x14ac:dyDescent="0.2">
      <c r="A12" s="402">
        <v>4</v>
      </c>
      <c r="B12" s="404" t="s">
        <v>357</v>
      </c>
      <c r="C12" s="114" t="s">
        <v>297</v>
      </c>
      <c r="D12" s="402">
        <v>4</v>
      </c>
    </row>
    <row r="13" spans="1:8" s="115" customFormat="1" ht="20.100000000000001" customHeight="1" x14ac:dyDescent="0.2">
      <c r="A13" s="406"/>
      <c r="B13" s="407"/>
      <c r="C13" s="117" t="s">
        <v>298</v>
      </c>
      <c r="D13" s="406"/>
    </row>
    <row r="14" spans="1:8" s="115" customFormat="1" ht="20.100000000000001" customHeight="1" x14ac:dyDescent="0.2">
      <c r="A14" s="402">
        <v>5</v>
      </c>
      <c r="B14" s="408" t="s">
        <v>358</v>
      </c>
      <c r="C14" s="118" t="s">
        <v>366</v>
      </c>
      <c r="D14" s="402">
        <v>5</v>
      </c>
    </row>
    <row r="15" spans="1:8" s="115" customFormat="1" ht="20.100000000000001" customHeight="1" x14ac:dyDescent="0.2">
      <c r="A15" s="406"/>
      <c r="B15" s="409"/>
      <c r="C15" s="119" t="s">
        <v>299</v>
      </c>
      <c r="D15" s="406"/>
    </row>
    <row r="16" spans="1:8" s="108" customFormat="1" ht="20.100000000000001" customHeight="1" x14ac:dyDescent="0.3">
      <c r="D16" s="109"/>
    </row>
    <row r="17" spans="1:4" s="108" customFormat="1" ht="20.100000000000001" customHeight="1" x14ac:dyDescent="0.3">
      <c r="A17" s="410" t="s">
        <v>352</v>
      </c>
      <c r="B17" s="410"/>
      <c r="C17" s="410"/>
      <c r="D17" s="410"/>
    </row>
    <row r="18" spans="1:4" s="111" customFormat="1" ht="20.100000000000001" customHeight="1" x14ac:dyDescent="0.2">
      <c r="A18" s="110" t="s">
        <v>136</v>
      </c>
      <c r="B18" s="110" t="s">
        <v>300</v>
      </c>
      <c r="C18" s="110" t="s">
        <v>301</v>
      </c>
      <c r="D18" s="110" t="s">
        <v>295</v>
      </c>
    </row>
    <row r="19" spans="1:4" s="111" customFormat="1" ht="20.100000000000001" customHeight="1" x14ac:dyDescent="0.2">
      <c r="A19" s="411">
        <v>1</v>
      </c>
      <c r="B19" s="414" t="s">
        <v>367</v>
      </c>
      <c r="C19" s="112" t="s">
        <v>462</v>
      </c>
      <c r="D19" s="417">
        <v>1</v>
      </c>
    </row>
    <row r="20" spans="1:4" s="111" customFormat="1" ht="20.100000000000001" customHeight="1" x14ac:dyDescent="0.2">
      <c r="A20" s="412"/>
      <c r="B20" s="415"/>
      <c r="C20" s="112" t="s">
        <v>302</v>
      </c>
      <c r="D20" s="418"/>
    </row>
    <row r="21" spans="1:4" s="111" customFormat="1" ht="20.100000000000001" customHeight="1" x14ac:dyDescent="0.2">
      <c r="A21" s="412"/>
      <c r="B21" s="415"/>
      <c r="C21" s="112" t="s">
        <v>369</v>
      </c>
      <c r="D21" s="418"/>
    </row>
    <row r="22" spans="1:4" s="111" customFormat="1" ht="20.100000000000001" customHeight="1" x14ac:dyDescent="0.2">
      <c r="A22" s="412"/>
      <c r="B22" s="415"/>
      <c r="C22" s="112" t="s">
        <v>370</v>
      </c>
      <c r="D22" s="418"/>
    </row>
    <row r="23" spans="1:4" s="111" customFormat="1" ht="20.100000000000001" customHeight="1" x14ac:dyDescent="0.2">
      <c r="A23" s="412"/>
      <c r="B23" s="415"/>
      <c r="C23" s="112" t="s">
        <v>371</v>
      </c>
      <c r="D23" s="418"/>
    </row>
    <row r="24" spans="1:4" s="111" customFormat="1" ht="20.100000000000001" customHeight="1" x14ac:dyDescent="0.2">
      <c r="A24" s="413"/>
      <c r="B24" s="416"/>
      <c r="C24" s="112" t="s">
        <v>372</v>
      </c>
      <c r="D24" s="419"/>
    </row>
    <row r="25" spans="1:4" s="115" customFormat="1" ht="20.100000000000001" customHeight="1" x14ac:dyDescent="0.2">
      <c r="A25" s="402">
        <v>2</v>
      </c>
      <c r="B25" s="404" t="s">
        <v>303</v>
      </c>
      <c r="C25" s="114" t="s">
        <v>463</v>
      </c>
      <c r="D25" s="402">
        <v>2</v>
      </c>
    </row>
    <row r="26" spans="1:4" s="115" customFormat="1" ht="27.6" customHeight="1" x14ac:dyDescent="0.2">
      <c r="A26" s="403"/>
      <c r="B26" s="405"/>
      <c r="C26" s="114" t="s">
        <v>304</v>
      </c>
      <c r="D26" s="403"/>
    </row>
    <row r="27" spans="1:4" s="115" customFormat="1" ht="20.100000000000001" customHeight="1" x14ac:dyDescent="0.2">
      <c r="A27" s="403"/>
      <c r="B27" s="405"/>
      <c r="C27" s="114" t="s">
        <v>373</v>
      </c>
      <c r="D27" s="403"/>
    </row>
    <row r="28" spans="1:4" s="115" customFormat="1" ht="25.5" customHeight="1" x14ac:dyDescent="0.2">
      <c r="A28" s="403"/>
      <c r="B28" s="405"/>
      <c r="C28" s="114" t="s">
        <v>374</v>
      </c>
      <c r="D28" s="403"/>
    </row>
    <row r="29" spans="1:4" s="115" customFormat="1" ht="20.100000000000001" customHeight="1" x14ac:dyDescent="0.2">
      <c r="A29" s="403"/>
      <c r="B29" s="405"/>
      <c r="C29" s="114" t="s">
        <v>375</v>
      </c>
      <c r="D29" s="403"/>
    </row>
    <row r="30" spans="1:4" s="115" customFormat="1" ht="20.100000000000001" customHeight="1" x14ac:dyDescent="0.2">
      <c r="A30" s="403"/>
      <c r="B30" s="405"/>
      <c r="C30" s="114" t="s">
        <v>376</v>
      </c>
      <c r="D30" s="403"/>
    </row>
    <row r="31" spans="1:4" s="115" customFormat="1" ht="20.100000000000001" customHeight="1" x14ac:dyDescent="0.2">
      <c r="A31" s="402">
        <v>3</v>
      </c>
      <c r="B31" s="404" t="s">
        <v>305</v>
      </c>
      <c r="C31" s="114" t="s">
        <v>464</v>
      </c>
      <c r="D31" s="402">
        <v>3</v>
      </c>
    </row>
    <row r="32" spans="1:4" s="115" customFormat="1" ht="26.45" customHeight="1" x14ac:dyDescent="0.2">
      <c r="A32" s="403"/>
      <c r="B32" s="405"/>
      <c r="C32" s="114" t="s">
        <v>306</v>
      </c>
      <c r="D32" s="403"/>
    </row>
    <row r="33" spans="1:4" s="115" customFormat="1" ht="20.100000000000001" customHeight="1" x14ac:dyDescent="0.2">
      <c r="A33" s="403"/>
      <c r="B33" s="405"/>
      <c r="C33" s="114" t="s">
        <v>377</v>
      </c>
      <c r="D33" s="403"/>
    </row>
    <row r="34" spans="1:4" s="115" customFormat="1" ht="24.95" customHeight="1" x14ac:dyDescent="0.2">
      <c r="A34" s="403"/>
      <c r="B34" s="405"/>
      <c r="C34" s="114" t="s">
        <v>378</v>
      </c>
      <c r="D34" s="403"/>
    </row>
    <row r="35" spans="1:4" s="115" customFormat="1" ht="20.100000000000001" customHeight="1" x14ac:dyDescent="0.2">
      <c r="A35" s="403"/>
      <c r="B35" s="405"/>
      <c r="C35" s="114" t="s">
        <v>379</v>
      </c>
      <c r="D35" s="403"/>
    </row>
    <row r="36" spans="1:4" s="115" customFormat="1" ht="20.100000000000001" customHeight="1" x14ac:dyDescent="0.2">
      <c r="A36" s="403"/>
      <c r="B36" s="405"/>
      <c r="C36" s="114" t="s">
        <v>380</v>
      </c>
      <c r="D36" s="403"/>
    </row>
    <row r="37" spans="1:4" s="115" customFormat="1" ht="20.100000000000001" customHeight="1" x14ac:dyDescent="0.2">
      <c r="A37" s="402">
        <v>4</v>
      </c>
      <c r="B37" s="404" t="s">
        <v>307</v>
      </c>
      <c r="C37" s="114" t="s">
        <v>465</v>
      </c>
      <c r="D37" s="402">
        <v>4</v>
      </c>
    </row>
    <row r="38" spans="1:4" s="115" customFormat="1" ht="26.1" customHeight="1" x14ac:dyDescent="0.2">
      <c r="A38" s="403"/>
      <c r="B38" s="405"/>
      <c r="C38" s="114" t="s">
        <v>308</v>
      </c>
      <c r="D38" s="403"/>
    </row>
    <row r="39" spans="1:4" s="115" customFormat="1" ht="20.100000000000001" customHeight="1" x14ac:dyDescent="0.2">
      <c r="A39" s="403"/>
      <c r="B39" s="405"/>
      <c r="C39" s="114" t="s">
        <v>381</v>
      </c>
      <c r="D39" s="403"/>
    </row>
    <row r="40" spans="1:4" s="115" customFormat="1" ht="25.5" customHeight="1" x14ac:dyDescent="0.2">
      <c r="A40" s="403"/>
      <c r="B40" s="405"/>
      <c r="C40" s="114" t="s">
        <v>382</v>
      </c>
      <c r="D40" s="403"/>
    </row>
    <row r="41" spans="1:4" s="115" customFormat="1" ht="20.100000000000001" customHeight="1" x14ac:dyDescent="0.2">
      <c r="A41" s="403"/>
      <c r="B41" s="405"/>
      <c r="C41" s="114" t="s">
        <v>383</v>
      </c>
      <c r="D41" s="403"/>
    </row>
    <row r="42" spans="1:4" s="115" customFormat="1" ht="20.100000000000001" customHeight="1" x14ac:dyDescent="0.2">
      <c r="A42" s="403"/>
      <c r="B42" s="405"/>
      <c r="C42" s="114" t="s">
        <v>384</v>
      </c>
      <c r="D42" s="403"/>
    </row>
    <row r="43" spans="1:4" s="115" customFormat="1" ht="20.100000000000001" customHeight="1" x14ac:dyDescent="0.2">
      <c r="A43" s="402">
        <v>5</v>
      </c>
      <c r="B43" s="404" t="s">
        <v>368</v>
      </c>
      <c r="C43" s="116" t="s">
        <v>385</v>
      </c>
      <c r="D43" s="402">
        <v>5</v>
      </c>
    </row>
    <row r="44" spans="1:4" s="115" customFormat="1" ht="24" customHeight="1" x14ac:dyDescent="0.2">
      <c r="A44" s="403"/>
      <c r="B44" s="405"/>
      <c r="C44" s="116" t="s">
        <v>309</v>
      </c>
      <c r="D44" s="403"/>
    </row>
    <row r="45" spans="1:4" s="115" customFormat="1" ht="20.100000000000001" customHeight="1" x14ac:dyDescent="0.2">
      <c r="A45" s="403"/>
      <c r="B45" s="405"/>
      <c r="C45" s="116" t="s">
        <v>386</v>
      </c>
      <c r="D45" s="403"/>
    </row>
    <row r="46" spans="1:4" s="115" customFormat="1" ht="26.45" customHeight="1" x14ac:dyDescent="0.2">
      <c r="A46" s="403"/>
      <c r="B46" s="405"/>
      <c r="C46" s="116" t="s">
        <v>387</v>
      </c>
      <c r="D46" s="403"/>
    </row>
    <row r="47" spans="1:4" s="115" customFormat="1" ht="20.100000000000001" customHeight="1" x14ac:dyDescent="0.2">
      <c r="A47" s="403"/>
      <c r="B47" s="405"/>
      <c r="C47" s="116" t="s">
        <v>388</v>
      </c>
      <c r="D47" s="403"/>
    </row>
    <row r="48" spans="1:4" s="115" customFormat="1" ht="20.100000000000001" customHeight="1" x14ac:dyDescent="0.2">
      <c r="A48" s="406"/>
      <c r="B48" s="407"/>
      <c r="C48" s="116" t="s">
        <v>389</v>
      </c>
      <c r="D48" s="406"/>
    </row>
    <row r="49" spans="4:4" s="108" customFormat="1" ht="20.100000000000001" customHeight="1" x14ac:dyDescent="0.3">
      <c r="D49" s="109"/>
    </row>
    <row r="50" spans="4:4" s="108" customFormat="1" x14ac:dyDescent="0.3">
      <c r="D50" s="109"/>
    </row>
    <row r="51" spans="4:4" s="108" customFormat="1" x14ac:dyDescent="0.3">
      <c r="D51" s="109"/>
    </row>
    <row r="52" spans="4:4" s="108" customFormat="1" x14ac:dyDescent="0.3">
      <c r="D52" s="109"/>
    </row>
    <row r="53" spans="4:4" s="108" customFormat="1" x14ac:dyDescent="0.3">
      <c r="D53" s="109"/>
    </row>
    <row r="54" spans="4:4" s="108" customFormat="1" x14ac:dyDescent="0.3">
      <c r="D54" s="109"/>
    </row>
    <row r="55" spans="4:4" s="108" customFormat="1" x14ac:dyDescent="0.3">
      <c r="D55" s="109"/>
    </row>
    <row r="56" spans="4:4" s="108" customFormat="1" x14ac:dyDescent="0.3">
      <c r="D56" s="109"/>
    </row>
    <row r="57" spans="4:4" s="108" customFormat="1" x14ac:dyDescent="0.3">
      <c r="D57" s="109"/>
    </row>
    <row r="58" spans="4:4" s="108" customFormat="1" x14ac:dyDescent="0.3">
      <c r="D58" s="109"/>
    </row>
    <row r="59" spans="4:4" s="108" customFormat="1" x14ac:dyDescent="0.3">
      <c r="D59" s="109"/>
    </row>
  </sheetData>
  <mergeCells count="33">
    <mergeCell ref="A1:D1"/>
    <mergeCell ref="A4:A6"/>
    <mergeCell ref="B4:B6"/>
    <mergeCell ref="D4:D6"/>
    <mergeCell ref="A7:A9"/>
    <mergeCell ref="B7:B9"/>
    <mergeCell ref="D7:D9"/>
    <mergeCell ref="A2:D2"/>
    <mergeCell ref="A10:A11"/>
    <mergeCell ref="B10:B11"/>
    <mergeCell ref="D10:D11"/>
    <mergeCell ref="A12:A13"/>
    <mergeCell ref="B12:B13"/>
    <mergeCell ref="D12:D13"/>
    <mergeCell ref="A14:A15"/>
    <mergeCell ref="B14:B15"/>
    <mergeCell ref="D14:D15"/>
    <mergeCell ref="A17:D17"/>
    <mergeCell ref="A19:A24"/>
    <mergeCell ref="B19:B24"/>
    <mergeCell ref="D19:D24"/>
    <mergeCell ref="A25:A30"/>
    <mergeCell ref="B25:B30"/>
    <mergeCell ref="D25:D30"/>
    <mergeCell ref="A31:A36"/>
    <mergeCell ref="B31:B36"/>
    <mergeCell ref="D31:D36"/>
    <mergeCell ref="A37:A42"/>
    <mergeCell ref="B37:B42"/>
    <mergeCell ref="D37:D42"/>
    <mergeCell ref="A43:A48"/>
    <mergeCell ref="B43:B48"/>
    <mergeCell ref="D43:D48"/>
  </mergeCells>
  <pageMargins left="0.70866141732283505" right="0.70866141732283505" top="0.74803149606299202" bottom="0.74803149606299202" header="0.31496062992126" footer="0.31496062992126"/>
  <pageSetup paperSize="5" scale="75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9"/>
  <sheetViews>
    <sheetView topLeftCell="A17" zoomScale="102" zoomScaleNormal="102" workbookViewId="0">
      <selection activeCell="D28" sqref="D28"/>
    </sheetView>
  </sheetViews>
  <sheetFormatPr defaultColWidth="8.85546875" defaultRowHeight="14.25" x14ac:dyDescent="0.2"/>
  <cols>
    <col min="1" max="1" width="4" style="4" customWidth="1"/>
    <col min="2" max="2" width="48.140625" style="3" customWidth="1"/>
    <col min="3" max="3" width="12.42578125" style="38" customWidth="1"/>
    <col min="4" max="4" width="14.85546875" style="3" customWidth="1"/>
    <col min="5" max="5" width="19" style="3" customWidth="1"/>
    <col min="6" max="6" width="12.5703125" style="103" customWidth="1"/>
    <col min="7" max="16384" width="8.85546875" style="3"/>
  </cols>
  <sheetData>
    <row r="1" spans="1:6" s="11" customFormat="1" ht="20.100000000000001" customHeight="1" x14ac:dyDescent="0.2">
      <c r="A1" s="261"/>
      <c r="B1" s="206"/>
      <c r="C1" s="187"/>
      <c r="D1" s="206"/>
      <c r="E1" s="206"/>
      <c r="F1" s="262" t="s">
        <v>572</v>
      </c>
    </row>
    <row r="2" spans="1:6" s="11" customFormat="1" ht="20.100000000000001" customHeight="1" x14ac:dyDescent="0.2">
      <c r="A2" s="513" t="s">
        <v>187</v>
      </c>
      <c r="B2" s="513"/>
      <c r="C2" s="513"/>
      <c r="D2" s="513"/>
      <c r="E2" s="513"/>
      <c r="F2" s="513"/>
    </row>
    <row r="3" spans="1:6" s="11" customFormat="1" ht="20.100000000000001" customHeight="1" x14ac:dyDescent="0.2">
      <c r="A3" s="208"/>
      <c r="B3" s="208"/>
      <c r="C3" s="299"/>
      <c r="D3" s="208"/>
      <c r="E3" s="208"/>
      <c r="F3" s="208"/>
    </row>
    <row r="4" spans="1:6" s="11" customFormat="1" ht="20.100000000000001" customHeight="1" x14ac:dyDescent="0.2">
      <c r="A4" s="563" t="s">
        <v>242</v>
      </c>
      <c r="B4" s="564"/>
      <c r="C4" s="564" t="s">
        <v>243</v>
      </c>
      <c r="D4" s="564"/>
      <c r="E4" s="564"/>
      <c r="F4" s="567"/>
    </row>
    <row r="5" spans="1:6" s="11" customFormat="1" ht="20.100000000000001" customHeight="1" x14ac:dyDescent="0.2">
      <c r="A5" s="565" t="s">
        <v>157</v>
      </c>
      <c r="B5" s="566"/>
      <c r="C5" s="510" t="s">
        <v>458</v>
      </c>
      <c r="D5" s="510"/>
      <c r="E5" s="510"/>
      <c r="F5" s="511"/>
    </row>
    <row r="6" spans="1:6" s="11" customFormat="1" ht="20.100000000000001" customHeight="1" x14ac:dyDescent="0.2">
      <c r="A6" s="565" t="s">
        <v>127</v>
      </c>
      <c r="B6" s="566"/>
      <c r="C6" s="566" t="s">
        <v>601</v>
      </c>
      <c r="D6" s="566"/>
      <c r="E6" s="566"/>
      <c r="F6" s="568"/>
    </row>
    <row r="7" spans="1:6" s="11" customFormat="1" ht="20.100000000000001" customHeight="1" x14ac:dyDescent="0.2">
      <c r="A7" s="467" t="s">
        <v>160</v>
      </c>
      <c r="B7" s="468"/>
      <c r="C7" s="468" t="s">
        <v>290</v>
      </c>
      <c r="D7" s="468"/>
      <c r="E7" s="468"/>
      <c r="F7" s="469"/>
    </row>
    <row r="8" spans="1:6" s="11" customFormat="1" ht="20.100000000000001" customHeight="1" x14ac:dyDescent="0.2">
      <c r="A8" s="562" t="s">
        <v>136</v>
      </c>
      <c r="B8" s="562" t="s">
        <v>181</v>
      </c>
      <c r="C8" s="458" t="s">
        <v>182</v>
      </c>
      <c r="D8" s="559" t="s">
        <v>183</v>
      </c>
      <c r="E8" s="560"/>
      <c r="F8" s="561"/>
    </row>
    <row r="9" spans="1:6" s="11" customFormat="1" ht="27.6" customHeight="1" x14ac:dyDescent="0.2">
      <c r="A9" s="562"/>
      <c r="B9" s="562"/>
      <c r="C9" s="458"/>
      <c r="D9" s="263" t="s">
        <v>185</v>
      </c>
      <c r="E9" s="263" t="s">
        <v>343</v>
      </c>
      <c r="F9" s="264" t="s">
        <v>186</v>
      </c>
    </row>
    <row r="10" spans="1:6" s="11" customFormat="1" ht="20.100000000000001" customHeight="1" x14ac:dyDescent="0.2">
      <c r="A10" s="263" t="s">
        <v>95</v>
      </c>
      <c r="B10" s="263" t="s">
        <v>96</v>
      </c>
      <c r="C10" s="265" t="s">
        <v>97</v>
      </c>
      <c r="D10" s="263" t="s">
        <v>98</v>
      </c>
      <c r="E10" s="263" t="s">
        <v>99</v>
      </c>
      <c r="F10" s="264" t="s">
        <v>184</v>
      </c>
    </row>
    <row r="11" spans="1:6" s="32" customFormat="1" ht="20.100000000000001" hidden="1" customHeight="1" x14ac:dyDescent="0.2">
      <c r="A11" s="266" t="s">
        <v>79</v>
      </c>
      <c r="B11" s="267" t="s">
        <v>223</v>
      </c>
      <c r="C11" s="268"/>
      <c r="D11" s="268"/>
      <c r="E11" s="268"/>
      <c r="F11" s="269"/>
    </row>
    <row r="12" spans="1:6" s="32" customFormat="1" ht="31.5" hidden="1" customHeight="1" x14ac:dyDescent="0.2">
      <c r="A12" s="270">
        <v>1</v>
      </c>
      <c r="B12" s="271" t="e">
        <f>#REF!</f>
        <v>#REF!</v>
      </c>
      <c r="C12" s="300"/>
      <c r="D12" s="272" t="e">
        <f>#REF!</f>
        <v>#REF!</v>
      </c>
      <c r="E12" s="272" t="e">
        <f>#REF!</f>
        <v>#REF!</v>
      </c>
      <c r="F12" s="272" t="e">
        <f>D12*E12</f>
        <v>#REF!</v>
      </c>
    </row>
    <row r="13" spans="1:6" s="32" customFormat="1" ht="15" hidden="1" x14ac:dyDescent="0.2">
      <c r="A13" s="270">
        <v>2</v>
      </c>
      <c r="B13" s="271" t="e">
        <f>#REF!</f>
        <v>#REF!</v>
      </c>
      <c r="C13" s="300"/>
      <c r="D13" s="272" t="e">
        <f>#REF!</f>
        <v>#REF!</v>
      </c>
      <c r="E13" s="272" t="e">
        <f>#REF!</f>
        <v>#REF!</v>
      </c>
      <c r="F13" s="272" t="e">
        <f t="shared" ref="F13:F15" si="0">D13*E13</f>
        <v>#REF!</v>
      </c>
    </row>
    <row r="14" spans="1:6" s="32" customFormat="1" ht="30.95" hidden="1" customHeight="1" x14ac:dyDescent="0.2">
      <c r="A14" s="270">
        <v>3</v>
      </c>
      <c r="B14" s="271" t="e">
        <f>#REF!</f>
        <v>#REF!</v>
      </c>
      <c r="C14" s="300"/>
      <c r="D14" s="272" t="e">
        <f>#REF!</f>
        <v>#REF!</v>
      </c>
      <c r="E14" s="272" t="e">
        <f>#REF!</f>
        <v>#REF!</v>
      </c>
      <c r="F14" s="272" t="e">
        <f t="shared" si="0"/>
        <v>#REF!</v>
      </c>
    </row>
    <row r="15" spans="1:6" s="32" customFormat="1" ht="33.6" hidden="1" customHeight="1" x14ac:dyDescent="0.2">
      <c r="A15" s="270">
        <v>4</v>
      </c>
      <c r="B15" s="271" t="e">
        <f>#REF!</f>
        <v>#REF!</v>
      </c>
      <c r="C15" s="300"/>
      <c r="D15" s="272" t="e">
        <f>#REF!</f>
        <v>#REF!</v>
      </c>
      <c r="E15" s="272" t="e">
        <f>#REF!</f>
        <v>#REF!</v>
      </c>
      <c r="F15" s="272" t="e">
        <f t="shared" si="0"/>
        <v>#REF!</v>
      </c>
    </row>
    <row r="16" spans="1:6" s="100" customFormat="1" ht="20.100000000000001" customHeight="1" x14ac:dyDescent="0.2">
      <c r="A16" s="274" t="s">
        <v>79</v>
      </c>
      <c r="B16" s="275" t="s">
        <v>224</v>
      </c>
      <c r="C16" s="301"/>
      <c r="D16" s="276"/>
      <c r="E16" s="276"/>
      <c r="F16" s="276"/>
    </row>
    <row r="17" spans="1:6" s="32" customFormat="1" ht="27.95" customHeight="1" x14ac:dyDescent="0.2">
      <c r="A17" s="270">
        <v>1</v>
      </c>
      <c r="B17" s="271" t="str">
        <f>'3B'!D17</f>
        <v>Tidak semua permohonan pelayanan dapat diselesaikan sesuai standar waktu yang ditetapkan</v>
      </c>
      <c r="C17" s="300"/>
      <c r="D17" s="273">
        <v>3.9</v>
      </c>
      <c r="E17" s="273">
        <v>2.9</v>
      </c>
      <c r="F17" s="345">
        <f>D17*E17</f>
        <v>11.309999999999999</v>
      </c>
    </row>
    <row r="18" spans="1:6" s="100" customFormat="1" ht="21" customHeight="1" x14ac:dyDescent="0.2">
      <c r="A18" s="274" t="s">
        <v>80</v>
      </c>
      <c r="B18" s="275" t="s">
        <v>234</v>
      </c>
      <c r="C18" s="301"/>
      <c r="D18" s="276"/>
      <c r="E18" s="276"/>
      <c r="F18" s="276"/>
    </row>
    <row r="19" spans="1:6" s="11" customFormat="1" ht="32.1" customHeight="1" x14ac:dyDescent="0.2">
      <c r="A19" s="235">
        <v>1</v>
      </c>
      <c r="B19" s="193" t="str">
        <f>'3C keg'!F15</f>
        <v>Tidak semua jenis pelayanan di kecamatan dapat terlayani dengan baik</v>
      </c>
      <c r="C19" s="181"/>
      <c r="D19" s="273">
        <v>3.9</v>
      </c>
      <c r="E19" s="273">
        <v>3.1</v>
      </c>
      <c r="F19" s="345">
        <f>D19*E19</f>
        <v>12.09</v>
      </c>
    </row>
    <row r="20" spans="1:6" s="11" customFormat="1" ht="38.25" x14ac:dyDescent="0.2">
      <c r="A20" s="235">
        <v>2</v>
      </c>
      <c r="B20" s="193" t="str">
        <f>'3C keg'!F16</f>
        <v xml:space="preserve">Tidak semua kelurahan aktif dalam kegiatan pemberdayaan masyarakat
</v>
      </c>
      <c r="C20" s="181"/>
      <c r="D20" s="273">
        <v>3.8</v>
      </c>
      <c r="E20" s="273">
        <v>3.3</v>
      </c>
      <c r="F20" s="345">
        <f t="shared" ref="F20:F23" si="1">D20*E20</f>
        <v>12.54</v>
      </c>
    </row>
    <row r="21" spans="1:6" s="11" customFormat="1" ht="33" customHeight="1" x14ac:dyDescent="0.2">
      <c r="A21" s="235">
        <v>3</v>
      </c>
      <c r="B21" s="193" t="str">
        <f>'3C keg'!F17</f>
        <v>Adanya gangguan ketentraman dan  ketertiban umum di masyarakat</v>
      </c>
      <c r="C21" s="181"/>
      <c r="D21" s="273">
        <v>3.8</v>
      </c>
      <c r="E21" s="273">
        <v>3.2</v>
      </c>
      <c r="F21" s="345">
        <f t="shared" si="1"/>
        <v>12.16</v>
      </c>
    </row>
    <row r="22" spans="1:6" s="11" customFormat="1" ht="35.1" customHeight="1" x14ac:dyDescent="0.2">
      <c r="A22" s="235">
        <v>4</v>
      </c>
      <c r="B22" s="193" t="str">
        <f>'3C keg'!F18</f>
        <v>Adanya unsur yang belum aktif dalam kegiatan sinergitas</v>
      </c>
      <c r="C22" s="181"/>
      <c r="D22" s="273">
        <v>2.8</v>
      </c>
      <c r="E22" s="273">
        <v>2.2999999999999998</v>
      </c>
      <c r="F22" s="344">
        <f t="shared" si="1"/>
        <v>6.4399999999999995</v>
      </c>
    </row>
    <row r="23" spans="1:6" s="11" customFormat="1" ht="24.6" customHeight="1" x14ac:dyDescent="0.2">
      <c r="A23" s="235">
        <v>5</v>
      </c>
      <c r="B23" s="193" t="str">
        <f>'3C keg'!F20</f>
        <v>Kurang sesuainya Dokumen Perencanaan, Penganggaran dan Evaluasi Kinerja Perangkat Daerah</v>
      </c>
      <c r="C23" s="181"/>
      <c r="D23" s="273">
        <v>2.9</v>
      </c>
      <c r="E23" s="273">
        <v>2.4</v>
      </c>
      <c r="F23" s="344">
        <f t="shared" si="1"/>
        <v>6.96</v>
      </c>
    </row>
    <row r="24" spans="1:6" s="33" customFormat="1" ht="15" customHeight="1" x14ac:dyDescent="0.2">
      <c r="A24" s="21"/>
      <c r="B24" s="13"/>
      <c r="C24" s="157"/>
      <c r="D24" s="143"/>
      <c r="E24" s="21"/>
      <c r="F24" s="102"/>
    </row>
    <row r="25" spans="1:6" s="11" customFormat="1" ht="12" customHeight="1" x14ac:dyDescent="0.2">
      <c r="A25" s="16"/>
      <c r="B25" s="277" t="s">
        <v>117</v>
      </c>
      <c r="C25" s="302"/>
      <c r="D25" s="278"/>
      <c r="E25" s="278"/>
      <c r="F25" s="279"/>
    </row>
    <row r="26" spans="1:6" s="11" customFormat="1" ht="12" customHeight="1" x14ac:dyDescent="0.2">
      <c r="A26" s="16"/>
      <c r="B26" s="277" t="s">
        <v>118</v>
      </c>
      <c r="C26" s="302"/>
      <c r="D26" s="278"/>
      <c r="E26" s="278"/>
      <c r="F26" s="279"/>
    </row>
    <row r="27" spans="1:6" s="11" customFormat="1" ht="12" customHeight="1" x14ac:dyDescent="0.2">
      <c r="A27" s="16"/>
      <c r="B27" s="277" t="s">
        <v>188</v>
      </c>
      <c r="C27" s="302"/>
      <c r="D27" s="278"/>
      <c r="E27" s="278"/>
      <c r="F27" s="279"/>
    </row>
    <row r="28" spans="1:6" s="11" customFormat="1" ht="12" customHeight="1" x14ac:dyDescent="0.2">
      <c r="A28" s="16"/>
      <c r="B28" s="277" t="s">
        <v>189</v>
      </c>
      <c r="C28" s="302"/>
      <c r="D28" s="278"/>
      <c r="E28" s="278"/>
      <c r="F28" s="279"/>
    </row>
    <row r="29" spans="1:6" s="11" customFormat="1" ht="12" customHeight="1" x14ac:dyDescent="0.2">
      <c r="A29" s="16"/>
      <c r="B29" s="277" t="s">
        <v>190</v>
      </c>
      <c r="C29" s="302"/>
      <c r="D29" s="278"/>
      <c r="E29" s="278"/>
      <c r="F29" s="279"/>
    </row>
    <row r="30" spans="1:6" s="11" customFormat="1" ht="12" customHeight="1" x14ac:dyDescent="0.2">
      <c r="A30" s="16"/>
      <c r="B30" s="558" t="s">
        <v>191</v>
      </c>
      <c r="C30" s="558"/>
      <c r="D30" s="558"/>
      <c r="E30" s="558"/>
      <c r="F30" s="558"/>
    </row>
    <row r="31" spans="1:6" s="11" customFormat="1" ht="12" customHeight="1" x14ac:dyDescent="0.2">
      <c r="A31" s="16"/>
      <c r="B31" s="277" t="s">
        <v>192</v>
      </c>
      <c r="C31" s="302"/>
      <c r="D31" s="278"/>
      <c r="E31" s="278"/>
      <c r="F31" s="279"/>
    </row>
    <row r="32" spans="1:6" ht="12" customHeight="1" x14ac:dyDescent="0.2"/>
    <row r="33" spans="1:6" s="90" customFormat="1" ht="12" customHeight="1" x14ac:dyDescent="0.2">
      <c r="A33" s="120"/>
      <c r="B33" s="280"/>
      <c r="C33" s="303"/>
      <c r="D33" s="281"/>
      <c r="E33" s="281"/>
      <c r="F33" s="121"/>
    </row>
    <row r="34" spans="1:6" s="122" customFormat="1" ht="12" customHeight="1" x14ac:dyDescent="0.2">
      <c r="B34" s="282" t="s">
        <v>390</v>
      </c>
      <c r="C34" s="283" t="s">
        <v>391</v>
      </c>
      <c r="D34" s="284" t="s">
        <v>392</v>
      </c>
      <c r="E34" s="285"/>
      <c r="F34" s="286"/>
    </row>
    <row r="35" spans="1:6" s="122" customFormat="1" ht="12" customHeight="1" x14ac:dyDescent="0.2">
      <c r="A35" s="123"/>
      <c r="B35" s="287" t="s">
        <v>393</v>
      </c>
      <c r="C35" s="288" t="s">
        <v>399</v>
      </c>
      <c r="D35" s="289" t="s">
        <v>402</v>
      </c>
      <c r="E35" s="285"/>
      <c r="F35" s="286"/>
    </row>
    <row r="36" spans="1:6" s="122" customFormat="1" ht="12" customHeight="1" x14ac:dyDescent="0.2">
      <c r="A36" s="123"/>
      <c r="B36" s="287" t="s">
        <v>394</v>
      </c>
      <c r="C36" s="288" t="s">
        <v>398</v>
      </c>
      <c r="D36" s="290" t="s">
        <v>403</v>
      </c>
      <c r="E36" s="285"/>
      <c r="F36" s="286"/>
    </row>
    <row r="37" spans="1:6" s="122" customFormat="1" ht="12" customHeight="1" x14ac:dyDescent="0.2">
      <c r="A37" s="123"/>
      <c r="B37" s="287" t="s">
        <v>305</v>
      </c>
      <c r="C37" s="291" t="s">
        <v>397</v>
      </c>
      <c r="D37" s="292" t="s">
        <v>404</v>
      </c>
      <c r="E37" s="285"/>
      <c r="F37" s="286"/>
    </row>
    <row r="38" spans="1:6" s="17" customFormat="1" ht="12" customHeight="1" x14ac:dyDescent="0.2">
      <c r="A38" s="124"/>
      <c r="B38" s="293" t="s">
        <v>395</v>
      </c>
      <c r="C38" s="294" t="s">
        <v>400</v>
      </c>
      <c r="D38" s="295" t="s">
        <v>405</v>
      </c>
      <c r="E38" s="296"/>
      <c r="F38" s="297"/>
    </row>
    <row r="39" spans="1:6" s="17" customFormat="1" ht="12" customHeight="1" x14ac:dyDescent="0.2">
      <c r="A39" s="124"/>
      <c r="B39" s="293" t="s">
        <v>396</v>
      </c>
      <c r="C39" s="294" t="s">
        <v>401</v>
      </c>
      <c r="D39" s="298" t="s">
        <v>406</v>
      </c>
      <c r="E39" s="296"/>
      <c r="F39" s="297"/>
    </row>
  </sheetData>
  <mergeCells count="14">
    <mergeCell ref="A2:F2"/>
    <mergeCell ref="A4:B4"/>
    <mergeCell ref="A5:B5"/>
    <mergeCell ref="A6:B6"/>
    <mergeCell ref="A7:B7"/>
    <mergeCell ref="C4:F4"/>
    <mergeCell ref="C5:F5"/>
    <mergeCell ref="C6:F6"/>
    <mergeCell ref="C7:F7"/>
    <mergeCell ref="B30:F30"/>
    <mergeCell ref="D8:F8"/>
    <mergeCell ref="A8:A9"/>
    <mergeCell ref="B8:B9"/>
    <mergeCell ref="C8:C9"/>
  </mergeCells>
  <conditionalFormatting sqref="L8">
    <cfRule type="cellIs" dxfId="9" priority="7" operator="between">
      <formula>15</formula>
      <formula>25</formula>
    </cfRule>
    <cfRule type="cellIs" dxfId="8" priority="8" operator="between">
      <formula>10</formula>
      <formula>14</formula>
    </cfRule>
    <cfRule type="cellIs" dxfId="7" priority="9" operator="between">
      <formula>6</formula>
      <formula>9</formula>
    </cfRule>
    <cfRule type="cellIs" dxfId="6" priority="10" operator="between">
      <formula>4</formula>
      <formula>6</formula>
    </cfRule>
    <cfRule type="cellIs" dxfId="5" priority="11" operator="between">
      <formula>1</formula>
      <formula>3</formula>
    </cfRule>
  </conditionalFormatting>
  <conditionalFormatting sqref="F12:F16">
    <cfRule type="cellIs" dxfId="4" priority="2" operator="between">
      <formula>15</formula>
      <formula>25</formula>
    </cfRule>
    <cfRule type="cellIs" dxfId="3" priority="3" operator="between">
      <formula>10</formula>
      <formula>14</formula>
    </cfRule>
    <cfRule type="cellIs" dxfId="2" priority="4" operator="between">
      <formula>6</formula>
      <formula>9</formula>
    </cfRule>
    <cfRule type="cellIs" dxfId="1" priority="5" operator="between">
      <formula>4</formula>
      <formula>6</formula>
    </cfRule>
    <cfRule type="cellIs" dxfId="0" priority="6" operator="between">
      <formula>1</formula>
      <formula>3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5" scale="8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6"/>
  <sheetViews>
    <sheetView topLeftCell="A8" zoomScale="83" zoomScaleNormal="83" workbookViewId="0">
      <selection activeCell="C14" sqref="C14"/>
    </sheetView>
  </sheetViews>
  <sheetFormatPr defaultColWidth="8.85546875" defaultRowHeight="14.25" x14ac:dyDescent="0.2"/>
  <cols>
    <col min="1" max="1" width="3.85546875" style="4" customWidth="1"/>
    <col min="2" max="2" width="36.85546875" style="3" customWidth="1"/>
    <col min="3" max="3" width="8.7109375" style="3" customWidth="1"/>
    <col min="4" max="4" width="11.140625" style="4" customWidth="1"/>
    <col min="5" max="5" width="18.42578125" style="3" customWidth="1"/>
    <col min="6" max="6" width="42.42578125" style="3" customWidth="1"/>
    <col min="7" max="7" width="40.5703125" style="3" customWidth="1"/>
    <col min="8" max="16384" width="8.85546875" style="3"/>
  </cols>
  <sheetData>
    <row r="1" spans="1:7" s="11" customFormat="1" ht="20.100000000000001" customHeight="1" x14ac:dyDescent="0.2">
      <c r="A1" s="260"/>
      <c r="B1" s="205"/>
      <c r="C1" s="205"/>
      <c r="D1" s="260"/>
      <c r="E1" s="205"/>
      <c r="F1" s="205"/>
      <c r="G1" s="313" t="s">
        <v>573</v>
      </c>
    </row>
    <row r="2" spans="1:7" s="11" customFormat="1" ht="20.100000000000001" customHeight="1" x14ac:dyDescent="0.2">
      <c r="A2" s="512" t="s">
        <v>574</v>
      </c>
      <c r="B2" s="512"/>
      <c r="C2" s="512"/>
      <c r="D2" s="512"/>
      <c r="E2" s="512"/>
      <c r="F2" s="512"/>
      <c r="G2" s="512"/>
    </row>
    <row r="3" spans="1:7" s="11" customFormat="1" ht="20.100000000000001" customHeight="1" x14ac:dyDescent="0.2">
      <c r="A3" s="569"/>
      <c r="B3" s="569"/>
      <c r="C3" s="569"/>
      <c r="D3" s="569"/>
      <c r="E3" s="569"/>
      <c r="F3" s="569"/>
      <c r="G3" s="569"/>
    </row>
    <row r="4" spans="1:7" s="11" customFormat="1" ht="20.100000000000001" customHeight="1" x14ac:dyDescent="0.2">
      <c r="A4" s="563" t="s">
        <v>242</v>
      </c>
      <c r="B4" s="564"/>
      <c r="C4" s="564" t="s">
        <v>243</v>
      </c>
      <c r="D4" s="564"/>
      <c r="E4" s="564"/>
      <c r="F4" s="564"/>
      <c r="G4" s="567"/>
    </row>
    <row r="5" spans="1:7" s="11" customFormat="1" ht="20.100000000000001" customHeight="1" x14ac:dyDescent="0.2">
      <c r="A5" s="565" t="s">
        <v>157</v>
      </c>
      <c r="B5" s="566"/>
      <c r="C5" s="510" t="s">
        <v>458</v>
      </c>
      <c r="D5" s="510"/>
      <c r="E5" s="510"/>
      <c r="F5" s="510"/>
      <c r="G5" s="511"/>
    </row>
    <row r="6" spans="1:7" s="11" customFormat="1" ht="20.100000000000001" customHeight="1" x14ac:dyDescent="0.2">
      <c r="A6" s="565" t="s">
        <v>127</v>
      </c>
      <c r="B6" s="566"/>
      <c r="C6" s="570" t="s">
        <v>601</v>
      </c>
      <c r="D6" s="570"/>
      <c r="E6" s="570"/>
      <c r="F6" s="570"/>
      <c r="G6" s="568"/>
    </row>
    <row r="7" spans="1:7" s="11" customFormat="1" ht="20.100000000000001" customHeight="1" x14ac:dyDescent="0.2">
      <c r="A7" s="467" t="s">
        <v>160</v>
      </c>
      <c r="B7" s="468"/>
      <c r="C7" s="468" t="s">
        <v>290</v>
      </c>
      <c r="D7" s="468"/>
      <c r="E7" s="468"/>
      <c r="F7" s="468"/>
      <c r="G7" s="469"/>
    </row>
    <row r="8" spans="1:7" s="11" customFormat="1" ht="30" customHeight="1" x14ac:dyDescent="0.2">
      <c r="A8" s="304" t="s">
        <v>136</v>
      </c>
      <c r="B8" s="304" t="s">
        <v>193</v>
      </c>
      <c r="C8" s="305" t="s">
        <v>182</v>
      </c>
      <c r="D8" s="304" t="s">
        <v>186</v>
      </c>
      <c r="E8" s="304" t="s">
        <v>286</v>
      </c>
      <c r="F8" s="304" t="s">
        <v>194</v>
      </c>
      <c r="G8" s="304" t="s">
        <v>140</v>
      </c>
    </row>
    <row r="9" spans="1:7" s="16" customFormat="1" ht="20.100000000000001" customHeight="1" x14ac:dyDescent="0.2">
      <c r="A9" s="306" t="s">
        <v>95</v>
      </c>
      <c r="B9" s="306" t="s">
        <v>96</v>
      </c>
      <c r="C9" s="306" t="s">
        <v>97</v>
      </c>
      <c r="D9" s="306" t="s">
        <v>98</v>
      </c>
      <c r="E9" s="306" t="s">
        <v>99</v>
      </c>
      <c r="F9" s="306" t="s">
        <v>113</v>
      </c>
      <c r="G9" s="306" t="s">
        <v>114</v>
      </c>
    </row>
    <row r="10" spans="1:7" s="42" customFormat="1" ht="20.100000000000001" customHeight="1" x14ac:dyDescent="0.2">
      <c r="A10" s="307" t="s">
        <v>79</v>
      </c>
      <c r="B10" s="308" t="str">
        <f>'4'!B16</f>
        <v>Risiko Strategis OPD</v>
      </c>
      <c r="C10" s="182"/>
      <c r="D10" s="309"/>
      <c r="E10" s="310"/>
      <c r="F10" s="311"/>
      <c r="G10" s="311"/>
    </row>
    <row r="11" spans="1:7" s="11" customFormat="1" ht="39" customHeight="1" x14ac:dyDescent="0.2">
      <c r="A11" s="181">
        <v>1</v>
      </c>
      <c r="B11" s="182" t="str">
        <f>'4'!B17</f>
        <v>Tidak semua permohonan pelayanan dapat diselesaikan sesuai standar waktu yang ditetapkan</v>
      </c>
      <c r="C11" s="182">
        <v>501</v>
      </c>
      <c r="D11" s="309">
        <f>'4'!F17</f>
        <v>11.309999999999999</v>
      </c>
      <c r="E11" s="183" t="str">
        <f>'3B'!F17</f>
        <v>Camat Purwokerto Utara</v>
      </c>
      <c r="F11" s="182" t="str">
        <f>'3B'!G17</f>
        <v>Kurangnya kelengkapan untuk memenuhi persyaratan pelayanan</v>
      </c>
      <c r="G11" s="182" t="str">
        <f>'3B'!J17</f>
        <v>Ketidakpuasan masyarakat terhadap layanan kecamatan</v>
      </c>
    </row>
    <row r="12" spans="1:7" s="42" customFormat="1" ht="20.100000000000001" customHeight="1" x14ac:dyDescent="0.2">
      <c r="A12" s="307" t="s">
        <v>80</v>
      </c>
      <c r="B12" s="308" t="str">
        <f>'4'!B18</f>
        <v>Risiko Operasional OPD</v>
      </c>
      <c r="C12" s="182"/>
      <c r="D12" s="309"/>
      <c r="E12" s="310"/>
      <c r="F12" s="312"/>
      <c r="G12" s="312"/>
    </row>
    <row r="13" spans="1:7" s="11" customFormat="1" ht="45" customHeight="1" x14ac:dyDescent="0.2">
      <c r="A13" s="181">
        <v>1</v>
      </c>
      <c r="B13" s="182" t="str">
        <f>'4'!B19</f>
        <v>Tidak semua jenis pelayanan di kecamatan dapat terlayani dengan baik</v>
      </c>
      <c r="C13" s="182">
        <v>501</v>
      </c>
      <c r="D13" s="309">
        <f>'4'!F19</f>
        <v>12.09</v>
      </c>
      <c r="E13" s="183" t="str">
        <f>'3C keg'!H15</f>
        <v xml:space="preserve">Sekcam </v>
      </c>
      <c r="F13" s="182" t="str">
        <f>'3C keg'!I15</f>
        <v xml:space="preserve">Kurangnya kompetensi SDM yang menangani pelayanan sesuai dengan jenis pelayanannya
</v>
      </c>
      <c r="G13" s="182" t="str">
        <f>'3C keg'!L15</f>
        <v>Kinerja camat dalam melaksanakan urusan dilimpahkan kurang baik</v>
      </c>
    </row>
    <row r="14" spans="1:7" s="11" customFormat="1" ht="41.1" customHeight="1" x14ac:dyDescent="0.2">
      <c r="A14" s="181">
        <v>2</v>
      </c>
      <c r="B14" s="182" t="str">
        <f>'4'!B20</f>
        <v xml:space="preserve">Tidak semua kelurahan aktif dalam kegiatan pemberdayaan masyarakat
</v>
      </c>
      <c r="C14" s="182">
        <v>501</v>
      </c>
      <c r="D14" s="309">
        <f>'4'!F20</f>
        <v>12.54</v>
      </c>
      <c r="E14" s="342" t="str">
        <f>'3C keg'!H16</f>
        <v>Kasi Permas</v>
      </c>
      <c r="F14" s="182" t="s">
        <v>575</v>
      </c>
      <c r="G14" s="182" t="str">
        <f>'3C keg'!L16</f>
        <v>Kurangnya keterlibatan masyarakat dalam pembangunan</v>
      </c>
    </row>
    <row r="15" spans="1:7" s="11" customFormat="1" ht="47.1" hidden="1" customHeight="1" x14ac:dyDescent="0.2">
      <c r="A15" s="181">
        <v>3</v>
      </c>
      <c r="B15" s="182" t="str">
        <f>'4'!B21</f>
        <v>Adanya gangguan ketentraman dan  ketertiban umum di masyarakat</v>
      </c>
      <c r="C15" s="182">
        <v>501</v>
      </c>
      <c r="D15" s="309">
        <f>'4'!F21</f>
        <v>12.16</v>
      </c>
      <c r="E15" s="342" t="str">
        <f>'3C keg'!H17</f>
        <v>Kasi Trantib</v>
      </c>
      <c r="F15" s="182" t="str">
        <f>'3C keg'!I17</f>
        <v xml:space="preserve">Kurangnya koordinasi dalam penyelenggaraan ketentraman dan ketertiban umum
</v>
      </c>
      <c r="G15" s="182" t="str">
        <f>'3C keg'!L17</f>
        <v>Adanya rasa tidak aman dan nyaman dalam masyarakat</v>
      </c>
    </row>
    <row r="16" spans="1:7" s="11" customFormat="1" ht="43.5" customHeight="1" x14ac:dyDescent="0.2">
      <c r="A16" s="181">
        <v>3</v>
      </c>
      <c r="B16" s="182" t="str">
        <f>'4'!B21</f>
        <v>Adanya gangguan ketentraman dan  ketertiban umum di masyarakat</v>
      </c>
      <c r="C16" s="182">
        <v>501</v>
      </c>
      <c r="D16" s="309">
        <v>12.16</v>
      </c>
      <c r="E16" s="342" t="str">
        <f>'3C keg'!H18</f>
        <v>Kasi Trantib</v>
      </c>
      <c r="F16" s="182" t="str">
        <f>'3C keg'!I17</f>
        <v xml:space="preserve">Kurangnya koordinasi dalam penyelenggaraan ketentraman dan ketertiban umum
</v>
      </c>
      <c r="G16" s="182" t="str">
        <f>'3C keg'!L17</f>
        <v>Adanya rasa tidak aman dan nyaman dalam masyarakat</v>
      </c>
    </row>
    <row r="17" spans="1:7" s="11" customFormat="1" ht="46.5" customHeight="1" x14ac:dyDescent="0.2">
      <c r="A17" s="181">
        <v>4</v>
      </c>
      <c r="B17" s="182" t="str">
        <f>'4'!B22</f>
        <v>Adanya unsur yang belum aktif dalam kegiatan sinergitas</v>
      </c>
      <c r="C17" s="182">
        <v>501</v>
      </c>
      <c r="D17" s="309">
        <f>'4'!F22</f>
        <v>6.4399999999999995</v>
      </c>
      <c r="E17" s="342" t="s">
        <v>618</v>
      </c>
      <c r="F17" s="183" t="str">
        <f>'3C keg'!I18</f>
        <v>Masih kurangnya koordinasi antar para unsur</v>
      </c>
      <c r="G17" s="183" t="str">
        <f>'3C keg'!L18</f>
        <v>Kurang terciptanya ketentraman dan ketertiban umum di wilayah Kecamatan</v>
      </c>
    </row>
    <row r="18" spans="1:7" s="11" customFormat="1" ht="44.45" customHeight="1" x14ac:dyDescent="0.2">
      <c r="A18" s="181">
        <v>5</v>
      </c>
      <c r="B18" s="182" t="str">
        <f>'4'!B23</f>
        <v>Kurang sesuainya Dokumen Perencanaan, Penganggaran dan Evaluasi Kinerja Perangkat Daerah</v>
      </c>
      <c r="C18" s="182">
        <v>501</v>
      </c>
      <c r="D18" s="309">
        <f>'4'!F23</f>
        <v>6.96</v>
      </c>
      <c r="E18" s="342" t="str">
        <f>'3C keg'!H20</f>
        <v>Kasubag Keuangan</v>
      </c>
      <c r="F18" s="183" t="str">
        <f>'3C keg'!I20</f>
        <v xml:space="preserve">Masih kurang sesuainya Dokumen Perencanaan, Penganggaran dan Evaluasi Kinerja Perangkat Daerah
</v>
      </c>
      <c r="G18" s="183" t="str">
        <f>'3C keg'!L20</f>
        <v>Dokumen Perencanaan, Penganggaran dan Evaluasi Kinerja Perangkat Daerah kurang sesuai</v>
      </c>
    </row>
    <row r="19" spans="1:7" s="11" customFormat="1" ht="15" x14ac:dyDescent="0.2">
      <c r="A19" s="16"/>
      <c r="C19" s="43"/>
      <c r="D19" s="16"/>
    </row>
    <row r="20" spans="1:7" s="11" customFormat="1" ht="15" x14ac:dyDescent="0.2">
      <c r="A20" s="16"/>
      <c r="C20" s="43"/>
      <c r="D20" s="16"/>
    </row>
    <row r="21" spans="1:7" s="11" customFormat="1" ht="15" x14ac:dyDescent="0.2">
      <c r="A21" s="16"/>
      <c r="C21" s="43"/>
      <c r="D21" s="16"/>
    </row>
    <row r="22" spans="1:7" s="11" customFormat="1" ht="15" x14ac:dyDescent="0.2">
      <c r="A22" s="16"/>
      <c r="C22" s="43"/>
      <c r="D22" s="16"/>
    </row>
    <row r="23" spans="1:7" s="11" customFormat="1" ht="15" x14ac:dyDescent="0.2">
      <c r="A23" s="16"/>
      <c r="C23" s="43"/>
      <c r="D23" s="16"/>
    </row>
    <row r="24" spans="1:7" s="11" customFormat="1" ht="15" x14ac:dyDescent="0.2">
      <c r="A24" s="16"/>
      <c r="C24" s="43"/>
      <c r="D24" s="16"/>
    </row>
    <row r="25" spans="1:7" s="11" customFormat="1" ht="15" x14ac:dyDescent="0.2">
      <c r="A25" s="16"/>
      <c r="C25" s="43"/>
      <c r="D25" s="16"/>
    </row>
    <row r="26" spans="1:7" s="11" customFormat="1" ht="15" x14ac:dyDescent="0.2">
      <c r="A26" s="16"/>
      <c r="C26" s="43"/>
      <c r="D26" s="16"/>
    </row>
    <row r="27" spans="1:7" s="11" customFormat="1" ht="15" x14ac:dyDescent="0.2">
      <c r="A27" s="16"/>
      <c r="C27" s="43"/>
      <c r="D27" s="16"/>
    </row>
    <row r="28" spans="1:7" s="11" customFormat="1" ht="15" x14ac:dyDescent="0.2">
      <c r="A28" s="16"/>
      <c r="C28" s="43"/>
      <c r="D28" s="16"/>
    </row>
    <row r="29" spans="1:7" s="11" customFormat="1" ht="15" x14ac:dyDescent="0.2">
      <c r="A29" s="16"/>
      <c r="C29" s="43"/>
      <c r="D29" s="16"/>
    </row>
    <row r="30" spans="1:7" s="11" customFormat="1" ht="15" x14ac:dyDescent="0.2">
      <c r="A30" s="16"/>
      <c r="C30" s="43"/>
      <c r="D30" s="16"/>
    </row>
    <row r="31" spans="1:7" s="11" customFormat="1" ht="15" x14ac:dyDescent="0.2">
      <c r="A31" s="16"/>
      <c r="C31" s="43"/>
      <c r="D31" s="16"/>
    </row>
    <row r="32" spans="1:7" s="11" customFormat="1" ht="15" x14ac:dyDescent="0.2">
      <c r="A32" s="16"/>
      <c r="C32" s="43"/>
      <c r="D32" s="16"/>
    </row>
    <row r="33" spans="1:7" s="11" customFormat="1" ht="15" x14ac:dyDescent="0.2">
      <c r="A33" s="16"/>
      <c r="C33" s="43"/>
      <c r="D33" s="16"/>
    </row>
    <row r="34" spans="1:7" s="11" customFormat="1" ht="15" x14ac:dyDescent="0.2">
      <c r="A34" s="16"/>
      <c r="C34" s="43"/>
      <c r="D34" s="16"/>
    </row>
    <row r="35" spans="1:7" s="11" customFormat="1" ht="15" x14ac:dyDescent="0.2">
      <c r="A35" s="16"/>
      <c r="C35" s="43"/>
      <c r="D35" s="16"/>
    </row>
    <row r="36" spans="1:7" s="11" customFormat="1" ht="15" x14ac:dyDescent="0.2">
      <c r="A36" s="16"/>
      <c r="C36" s="43"/>
      <c r="D36" s="16"/>
    </row>
    <row r="37" spans="1:7" s="11" customFormat="1" ht="15" x14ac:dyDescent="0.2">
      <c r="A37" s="16"/>
      <c r="C37" s="43"/>
      <c r="D37" s="16"/>
    </row>
    <row r="38" spans="1:7" s="11" customFormat="1" ht="15" x14ac:dyDescent="0.2">
      <c r="A38" s="16"/>
      <c r="C38" s="43"/>
      <c r="D38" s="16"/>
    </row>
    <row r="39" spans="1:7" s="11" customFormat="1" ht="15" x14ac:dyDescent="0.2">
      <c r="A39" s="16"/>
      <c r="B39" s="18" t="s">
        <v>171</v>
      </c>
      <c r="C39" s="18"/>
      <c r="D39" s="22"/>
      <c r="E39" s="18"/>
      <c r="F39" s="18"/>
      <c r="G39" s="18"/>
    </row>
    <row r="40" spans="1:7" s="11" customFormat="1" ht="15" x14ac:dyDescent="0.2">
      <c r="A40" s="16"/>
      <c r="B40" s="18" t="s">
        <v>101</v>
      </c>
      <c r="C40" s="18"/>
      <c r="D40" s="22"/>
      <c r="E40" s="18"/>
      <c r="F40" s="18"/>
      <c r="G40" s="18"/>
    </row>
    <row r="41" spans="1:7" s="11" customFormat="1" ht="15" x14ac:dyDescent="0.2">
      <c r="A41" s="16"/>
      <c r="B41" s="18" t="s">
        <v>201</v>
      </c>
      <c r="C41" s="18"/>
      <c r="D41" s="22"/>
      <c r="E41" s="18"/>
      <c r="F41" s="18"/>
      <c r="G41" s="18"/>
    </row>
    <row r="42" spans="1:7" s="11" customFormat="1" ht="15" x14ac:dyDescent="0.2">
      <c r="A42" s="16"/>
      <c r="B42" s="18" t="s">
        <v>202</v>
      </c>
      <c r="C42" s="18"/>
      <c r="D42" s="22"/>
      <c r="E42" s="18"/>
      <c r="F42" s="18"/>
      <c r="G42" s="18"/>
    </row>
    <row r="43" spans="1:7" s="11" customFormat="1" ht="15" x14ac:dyDescent="0.2">
      <c r="A43" s="16"/>
      <c r="B43" s="18" t="s">
        <v>203</v>
      </c>
      <c r="C43" s="18"/>
      <c r="D43" s="22"/>
      <c r="E43" s="18"/>
      <c r="F43" s="18"/>
      <c r="G43" s="18"/>
    </row>
    <row r="44" spans="1:7" s="11" customFormat="1" ht="15" x14ac:dyDescent="0.2">
      <c r="A44" s="16"/>
      <c r="B44" s="18" t="s">
        <v>204</v>
      </c>
      <c r="C44" s="18"/>
      <c r="D44" s="22"/>
      <c r="E44" s="18"/>
      <c r="F44" s="18"/>
      <c r="G44" s="18"/>
    </row>
    <row r="45" spans="1:7" s="11" customFormat="1" ht="15" x14ac:dyDescent="0.2">
      <c r="A45" s="16"/>
      <c r="B45" s="18" t="s">
        <v>205</v>
      </c>
      <c r="C45" s="18"/>
      <c r="D45" s="22"/>
      <c r="E45" s="18"/>
      <c r="F45" s="18"/>
      <c r="G45" s="18"/>
    </row>
    <row r="46" spans="1:7" s="11" customFormat="1" ht="15" x14ac:dyDescent="0.2">
      <c r="A46" s="16"/>
      <c r="B46" s="18" t="s">
        <v>206</v>
      </c>
      <c r="C46" s="18"/>
      <c r="D46" s="22"/>
      <c r="E46" s="18"/>
      <c r="F46" s="18"/>
      <c r="G46" s="18"/>
    </row>
  </sheetData>
  <mergeCells count="10">
    <mergeCell ref="A7:B7"/>
    <mergeCell ref="C7:G7"/>
    <mergeCell ref="A2:G2"/>
    <mergeCell ref="A3:G3"/>
    <mergeCell ref="A4:B4"/>
    <mergeCell ref="A5:B5"/>
    <mergeCell ref="A6:B6"/>
    <mergeCell ref="C4:G4"/>
    <mergeCell ref="C5:G5"/>
    <mergeCell ref="C6:G6"/>
  </mergeCells>
  <printOptions horizontalCentered="1"/>
  <pageMargins left="0.51181102362204722" right="0.51181102362204722" top="0.74803149606299213" bottom="0.55118110236220474" header="0.31496062992125984" footer="0.31496062992125984"/>
  <pageSetup paperSize="10000" scale="9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9" zoomScale="90" zoomScaleNormal="90" workbookViewId="0">
      <selection activeCell="D19" sqref="D19"/>
    </sheetView>
  </sheetViews>
  <sheetFormatPr defaultColWidth="8.85546875" defaultRowHeight="14.25" x14ac:dyDescent="0.2"/>
  <cols>
    <col min="1" max="1" width="4.140625" style="1" customWidth="1"/>
    <col min="2" max="2" width="35.85546875" style="1" customWidth="1"/>
    <col min="3" max="3" width="34.140625" style="1" customWidth="1"/>
    <col min="4" max="4" width="8.85546875" style="1"/>
    <col min="5" max="5" width="32.5703125" style="1" customWidth="1"/>
    <col min="6" max="6" width="27.28515625" style="1" customWidth="1"/>
    <col min="7" max="7" width="13" style="151" customWidth="1"/>
    <col min="8" max="8" width="13.140625" style="151" customWidth="1"/>
    <col min="9" max="16384" width="8.85546875" style="1"/>
  </cols>
  <sheetData>
    <row r="1" spans="1:8" ht="20.100000000000001" customHeight="1" x14ac:dyDescent="0.2">
      <c r="A1" s="314"/>
      <c r="B1" s="314"/>
      <c r="C1" s="314"/>
      <c r="D1" s="314"/>
      <c r="E1" s="314"/>
      <c r="F1" s="314"/>
      <c r="G1" s="571" t="s">
        <v>576</v>
      </c>
      <c r="H1" s="571"/>
    </row>
    <row r="2" spans="1:8" s="98" customFormat="1" ht="20.100000000000001" customHeight="1" x14ac:dyDescent="0.25">
      <c r="A2" s="575" t="s">
        <v>207</v>
      </c>
      <c r="B2" s="575"/>
      <c r="C2" s="575"/>
      <c r="D2" s="575"/>
      <c r="E2" s="575"/>
      <c r="F2" s="575"/>
      <c r="G2" s="575"/>
      <c r="H2" s="575"/>
    </row>
    <row r="3" spans="1:8" s="98" customFormat="1" ht="20.100000000000001" customHeight="1" x14ac:dyDescent="0.25">
      <c r="A3" s="575" t="s">
        <v>577</v>
      </c>
      <c r="B3" s="575"/>
      <c r="C3" s="575"/>
      <c r="D3" s="575"/>
      <c r="E3" s="575"/>
      <c r="F3" s="575"/>
      <c r="G3" s="575"/>
      <c r="H3" s="575"/>
    </row>
    <row r="4" spans="1:8" ht="20.100000000000001" customHeight="1" x14ac:dyDescent="0.2">
      <c r="A4" s="315"/>
      <c r="B4" s="315"/>
      <c r="C4" s="315"/>
      <c r="D4" s="315"/>
      <c r="E4" s="315"/>
      <c r="F4" s="315"/>
      <c r="G4" s="316"/>
      <c r="H4" s="316"/>
    </row>
    <row r="5" spans="1:8" ht="20.100000000000001" customHeight="1" x14ac:dyDescent="0.2">
      <c r="A5" s="579" t="s">
        <v>674</v>
      </c>
      <c r="B5" s="580"/>
      <c r="C5" s="580"/>
      <c r="D5" s="580"/>
      <c r="E5" s="580"/>
      <c r="F5" s="580"/>
      <c r="G5" s="580"/>
      <c r="H5" s="581"/>
    </row>
    <row r="6" spans="1:8" ht="20.100000000000001" customHeight="1" x14ac:dyDescent="0.2">
      <c r="A6" s="586" t="s">
        <v>578</v>
      </c>
      <c r="B6" s="587"/>
      <c r="C6" s="587"/>
      <c r="D6" s="587"/>
      <c r="E6" s="587"/>
      <c r="F6" s="587"/>
      <c r="G6" s="587"/>
      <c r="H6" s="588"/>
    </row>
    <row r="7" spans="1:8" ht="20.100000000000001" customHeight="1" x14ac:dyDescent="0.2">
      <c r="A7" s="582"/>
      <c r="B7" s="583"/>
      <c r="C7" s="583"/>
      <c r="D7" s="583"/>
      <c r="E7" s="583"/>
      <c r="F7" s="583"/>
      <c r="G7" s="583"/>
      <c r="H7" s="584"/>
    </row>
    <row r="8" spans="1:8" s="10" customFormat="1" ht="20.100000000000001" customHeight="1" x14ac:dyDescent="0.2">
      <c r="A8" s="576" t="s">
        <v>136</v>
      </c>
      <c r="B8" s="585" t="s">
        <v>195</v>
      </c>
      <c r="C8" s="585" t="s">
        <v>196</v>
      </c>
      <c r="D8" s="585" t="s">
        <v>443</v>
      </c>
      <c r="E8" s="576" t="s">
        <v>197</v>
      </c>
      <c r="F8" s="585" t="s">
        <v>198</v>
      </c>
      <c r="G8" s="585" t="s">
        <v>199</v>
      </c>
      <c r="H8" s="585" t="s">
        <v>200</v>
      </c>
    </row>
    <row r="9" spans="1:8" s="10" customFormat="1" ht="27" customHeight="1" x14ac:dyDescent="0.2">
      <c r="A9" s="577"/>
      <c r="B9" s="585"/>
      <c r="C9" s="585"/>
      <c r="D9" s="585"/>
      <c r="E9" s="577"/>
      <c r="F9" s="585"/>
      <c r="G9" s="585"/>
      <c r="H9" s="585"/>
    </row>
    <row r="10" spans="1:8" s="9" customFormat="1" ht="20.100000000000001" customHeight="1" x14ac:dyDescent="0.2">
      <c r="A10" s="244" t="s">
        <v>95</v>
      </c>
      <c r="B10" s="244" t="s">
        <v>96</v>
      </c>
      <c r="C10" s="244" t="s">
        <v>97</v>
      </c>
      <c r="D10" s="244" t="s">
        <v>98</v>
      </c>
      <c r="E10" s="244" t="s">
        <v>99</v>
      </c>
      <c r="F10" s="244" t="s">
        <v>113</v>
      </c>
      <c r="G10" s="244" t="s">
        <v>114</v>
      </c>
      <c r="H10" s="244" t="s">
        <v>115</v>
      </c>
    </row>
    <row r="11" spans="1:8" s="41" customFormat="1" ht="20.100000000000001" customHeight="1" x14ac:dyDescent="0.2">
      <c r="A11" s="317" t="s">
        <v>79</v>
      </c>
      <c r="B11" s="578" t="str">
        <f>'1B'!E11</f>
        <v>Penyusunan Dan Penerapan Kebijakan Yang Sehat Tentang Pembinaan Sumber Daya Manusia</v>
      </c>
      <c r="C11" s="578"/>
      <c r="D11" s="578"/>
      <c r="E11" s="578"/>
      <c r="F11" s="578"/>
      <c r="G11" s="578"/>
      <c r="H11" s="578"/>
    </row>
    <row r="12" spans="1:8" s="397" customFormat="1" ht="62.45" customHeight="1" x14ac:dyDescent="0.2">
      <c r="A12" s="395">
        <v>1</v>
      </c>
      <c r="B12" s="396" t="str">
        <f>'1B'!C11</f>
        <v>Indikator Kinerja Utama belum sepenuhnya dimanfaatkan dalam penilaian kinerja</v>
      </c>
      <c r="C12" s="396" t="str">
        <f>'1B'!D11</f>
        <v>Kecamatan Purwokerto Utara telah menyusun Perjanjian Kinerja sedangkan penilaian kinerja pegawai telah menggunakan aplikasi Simpatik terintegrasi.</v>
      </c>
      <c r="D12" s="395" t="s">
        <v>449</v>
      </c>
      <c r="E12" s="396" t="s">
        <v>478</v>
      </c>
      <c r="F12" s="396" t="s">
        <v>683</v>
      </c>
      <c r="G12" s="395" t="s">
        <v>624</v>
      </c>
      <c r="H12" s="395" t="s">
        <v>585</v>
      </c>
    </row>
    <row r="13" spans="1:8" s="9" customFormat="1" ht="51.6" hidden="1" customHeight="1" x14ac:dyDescent="0.2">
      <c r="A13" s="253">
        <v>2</v>
      </c>
      <c r="B13" s="348" t="str">
        <f>'1B'!C15</f>
        <v>Belum melaksanakan evaluasi efektifitas dan efisiensi peta proses bisnis dan prosedur operasional</v>
      </c>
      <c r="C13" s="348" t="str">
        <f>'1B'!D15</f>
        <v>Bappedalitbang telah menyusun dokumen peta proses bisnis dan prosedur operasional</v>
      </c>
      <c r="D13" s="349" t="s">
        <v>449</v>
      </c>
      <c r="E13" s="348" t="s">
        <v>486</v>
      </c>
      <c r="F13" s="348" t="s">
        <v>482</v>
      </c>
      <c r="G13" s="349" t="s">
        <v>318</v>
      </c>
      <c r="H13" s="349" t="s">
        <v>585</v>
      </c>
    </row>
    <row r="14" spans="1:8" s="9" customFormat="1" ht="60" hidden="1" customHeight="1" x14ac:dyDescent="0.2">
      <c r="A14" s="253">
        <v>3</v>
      </c>
      <c r="B14" s="348" t="str">
        <f>'1B'!C16</f>
        <v>Belum adanya monitoring dan evaluasi pelaksanaan kebijakan informasi publik</v>
      </c>
      <c r="C14" s="348" t="str">
        <f>'1B'!D16</f>
        <v>SK Kepala Bappedalitbang No 33 Tahun 2021 tentang Penetapan Daftar Informasi Publik Bappedalitbang Kab Banyumas</v>
      </c>
      <c r="D14" s="349" t="s">
        <v>449</v>
      </c>
      <c r="E14" s="348" t="s">
        <v>478</v>
      </c>
      <c r="F14" s="348" t="s">
        <v>483</v>
      </c>
      <c r="G14" s="349" t="s">
        <v>485</v>
      </c>
      <c r="H14" s="349" t="s">
        <v>585</v>
      </c>
    </row>
    <row r="15" spans="1:8" s="9" customFormat="1" ht="57" hidden="1" customHeight="1" x14ac:dyDescent="0.2">
      <c r="A15" s="253">
        <v>4</v>
      </c>
      <c r="B15" s="348" t="str">
        <f>'1B'!C17</f>
        <v>Belum adanya evaluasi atas kebijakan penanganan gratifikasi</v>
      </c>
      <c r="C15" s="348" t="str">
        <f>'1B'!D17</f>
        <v>SK Kepala Bappedalitbang No 039 Tahun 2021 tentang Pembentukan Unit Pengelola Pengendalian Gratifikasi  Bappedalitbang Kabupaten Banyumas</v>
      </c>
      <c r="D15" s="349" t="s">
        <v>449</v>
      </c>
      <c r="E15" s="348" t="s">
        <v>478</v>
      </c>
      <c r="F15" s="348" t="s">
        <v>484</v>
      </c>
      <c r="G15" s="349" t="s">
        <v>485</v>
      </c>
      <c r="H15" s="349" t="s">
        <v>585</v>
      </c>
    </row>
    <row r="16" spans="1:8" s="397" customFormat="1" ht="76.5" x14ac:dyDescent="0.2">
      <c r="A16" s="395">
        <v>2</v>
      </c>
      <c r="B16" s="396" t="s">
        <v>632</v>
      </c>
      <c r="C16" s="396" t="s">
        <v>631</v>
      </c>
      <c r="D16" s="395" t="s">
        <v>449</v>
      </c>
      <c r="E16" s="396" t="s">
        <v>478</v>
      </c>
      <c r="F16" s="396" t="s">
        <v>673</v>
      </c>
      <c r="G16" s="395" t="s">
        <v>624</v>
      </c>
      <c r="H16" s="395" t="s">
        <v>586</v>
      </c>
    </row>
    <row r="17" spans="1:8" s="397" customFormat="1" ht="57" customHeight="1" x14ac:dyDescent="0.2">
      <c r="A17" s="395">
        <v>3</v>
      </c>
      <c r="B17" s="396" t="s">
        <v>640</v>
      </c>
      <c r="C17" s="396" t="s">
        <v>641</v>
      </c>
      <c r="D17" s="395" t="s">
        <v>449</v>
      </c>
      <c r="E17" s="396" t="s">
        <v>478</v>
      </c>
      <c r="F17" s="396" t="s">
        <v>675</v>
      </c>
      <c r="G17" s="395" t="s">
        <v>624</v>
      </c>
      <c r="H17" s="395" t="s">
        <v>586</v>
      </c>
    </row>
    <row r="18" spans="1:8" s="148" customFormat="1" ht="20.45" customHeight="1" x14ac:dyDescent="0.25">
      <c r="A18" s="317" t="s">
        <v>80</v>
      </c>
      <c r="B18" s="572" t="s">
        <v>479</v>
      </c>
      <c r="C18" s="573"/>
      <c r="D18" s="573"/>
      <c r="E18" s="573"/>
      <c r="F18" s="573"/>
      <c r="G18" s="573"/>
      <c r="H18" s="574"/>
    </row>
    <row r="19" spans="1:8" s="397" customFormat="1" ht="67.5" customHeight="1" x14ac:dyDescent="0.2">
      <c r="A19" s="395">
        <v>4</v>
      </c>
      <c r="B19" s="396" t="str">
        <f>'1B'!C12</f>
        <v>Kecamatan Purwokerto Utara belum melaksanakan pemantauan setiap bulannya terhadap rencana aksi</v>
      </c>
      <c r="C19" s="396" t="str">
        <f>'1B'!D12</f>
        <v>Kecamatan Purwokerto Utara telah menyusun dokumen Rencana Kinerja Tahunan (RKT)</v>
      </c>
      <c r="D19" s="395" t="s">
        <v>449</v>
      </c>
      <c r="E19" s="396" t="s">
        <v>478</v>
      </c>
      <c r="F19" s="396" t="s">
        <v>480</v>
      </c>
      <c r="G19" s="395" t="s">
        <v>624</v>
      </c>
      <c r="H19" s="395" t="s">
        <v>586</v>
      </c>
    </row>
    <row r="20" spans="1:8" s="41" customFormat="1" ht="15" x14ac:dyDescent="0.25">
      <c r="A20" s="39"/>
      <c r="B20" s="44"/>
      <c r="C20" s="39"/>
      <c r="D20" s="39"/>
      <c r="E20" s="39"/>
      <c r="F20" s="39"/>
      <c r="G20" s="149"/>
      <c r="H20" s="149"/>
    </row>
    <row r="21" spans="1:8" s="41" customFormat="1" ht="15" x14ac:dyDescent="0.25">
      <c r="A21" s="39"/>
      <c r="B21" s="44"/>
      <c r="C21" s="39"/>
      <c r="D21" s="39"/>
      <c r="E21" s="39"/>
      <c r="F21" s="39"/>
      <c r="G21" s="149"/>
      <c r="H21" s="149"/>
    </row>
    <row r="22" spans="1:8" s="41" customFormat="1" ht="15" x14ac:dyDescent="0.25">
      <c r="A22" s="39"/>
      <c r="B22" s="44"/>
      <c r="C22" s="39"/>
      <c r="D22" s="39"/>
      <c r="E22" s="39"/>
      <c r="F22" s="39"/>
      <c r="G22" s="149"/>
      <c r="H22" s="149"/>
    </row>
    <row r="23" spans="1:8" s="41" customFormat="1" ht="15" x14ac:dyDescent="0.25">
      <c r="A23" s="39"/>
      <c r="B23" s="44"/>
      <c r="C23" s="39"/>
      <c r="D23" s="39"/>
      <c r="E23" s="39"/>
      <c r="F23" s="39"/>
      <c r="G23" s="149"/>
      <c r="H23" s="149"/>
    </row>
    <row r="24" spans="1:8" s="41" customFormat="1" ht="15" x14ac:dyDescent="0.25">
      <c r="A24" s="39"/>
      <c r="B24" s="44"/>
      <c r="C24" s="39"/>
      <c r="D24" s="39"/>
      <c r="E24" s="39"/>
      <c r="F24" s="39"/>
      <c r="G24" s="149"/>
      <c r="H24" s="149"/>
    </row>
    <row r="25" spans="1:8" s="41" customFormat="1" ht="15" x14ac:dyDescent="0.25">
      <c r="A25" s="39"/>
      <c r="B25" s="44"/>
      <c r="C25" s="39"/>
      <c r="D25" s="39"/>
      <c r="E25" s="39"/>
      <c r="F25" s="39"/>
      <c r="G25" s="149"/>
      <c r="H25" s="149"/>
    </row>
    <row r="26" spans="1:8" s="41" customFormat="1" ht="15" x14ac:dyDescent="0.25">
      <c r="A26" s="39"/>
      <c r="B26" s="44"/>
      <c r="C26" s="39"/>
      <c r="D26" s="39"/>
      <c r="E26" s="39"/>
      <c r="F26" s="39"/>
      <c r="G26" s="149"/>
      <c r="H26" s="149"/>
    </row>
    <row r="27" spans="1:8" s="41" customFormat="1" ht="15" x14ac:dyDescent="0.25">
      <c r="A27" s="39"/>
      <c r="B27" s="44"/>
      <c r="C27" s="39"/>
      <c r="D27" s="39"/>
      <c r="E27" s="39"/>
      <c r="F27" s="39"/>
      <c r="G27" s="149"/>
      <c r="H27" s="149"/>
    </row>
    <row r="28" spans="1:8" s="41" customFormat="1" ht="15" x14ac:dyDescent="0.25">
      <c r="A28" s="39"/>
      <c r="B28" s="44"/>
      <c r="C28" s="39"/>
      <c r="D28" s="39"/>
      <c r="E28" s="39"/>
      <c r="F28" s="39"/>
      <c r="G28" s="149"/>
      <c r="H28" s="149"/>
    </row>
    <row r="29" spans="1:8" s="41" customFormat="1" ht="15" x14ac:dyDescent="0.25">
      <c r="A29" s="39"/>
      <c r="B29" s="44"/>
      <c r="C29" s="39"/>
      <c r="D29" s="39"/>
      <c r="E29" s="39"/>
      <c r="F29" s="39"/>
      <c r="G29" s="149"/>
      <c r="H29" s="149"/>
    </row>
    <row r="30" spans="1:8" s="41" customFormat="1" ht="15" x14ac:dyDescent="0.25">
      <c r="A30" s="39"/>
      <c r="B30" s="44"/>
      <c r="C30" s="39"/>
      <c r="D30" s="39"/>
      <c r="E30" s="39"/>
      <c r="F30" s="39"/>
      <c r="G30" s="149"/>
      <c r="H30" s="149"/>
    </row>
    <row r="31" spans="1:8" s="41" customFormat="1" ht="15" x14ac:dyDescent="0.25">
      <c r="A31" s="39"/>
      <c r="B31" s="44"/>
      <c r="C31" s="39"/>
      <c r="D31" s="39"/>
      <c r="E31" s="39"/>
      <c r="F31" s="39"/>
      <c r="G31" s="149"/>
      <c r="H31" s="149"/>
    </row>
    <row r="32" spans="1:8" s="41" customFormat="1" ht="15" x14ac:dyDescent="0.25">
      <c r="A32" s="39"/>
      <c r="B32" s="44"/>
      <c r="C32" s="39"/>
      <c r="D32" s="39"/>
      <c r="E32" s="39"/>
      <c r="F32" s="39"/>
      <c r="G32" s="149"/>
      <c r="H32" s="149"/>
    </row>
    <row r="33" spans="1:8" s="41" customFormat="1" ht="15" x14ac:dyDescent="0.25">
      <c r="A33" s="39"/>
      <c r="B33" s="44"/>
      <c r="C33" s="39"/>
      <c r="D33" s="39"/>
      <c r="E33" s="39"/>
      <c r="F33" s="39"/>
      <c r="G33" s="149"/>
      <c r="H33" s="149"/>
    </row>
    <row r="34" spans="1:8" s="41" customFormat="1" ht="15" x14ac:dyDescent="0.25">
      <c r="A34" s="39"/>
      <c r="B34" s="45" t="s">
        <v>171</v>
      </c>
      <c r="C34" s="46"/>
      <c r="D34" s="46"/>
      <c r="E34" s="46"/>
      <c r="F34" s="46"/>
      <c r="G34" s="150"/>
      <c r="H34" s="150"/>
    </row>
    <row r="35" spans="1:8" s="41" customFormat="1" ht="15" x14ac:dyDescent="0.25">
      <c r="A35" s="39"/>
      <c r="B35" s="45" t="s">
        <v>118</v>
      </c>
      <c r="C35" s="46"/>
      <c r="D35" s="46"/>
      <c r="E35" s="46"/>
      <c r="F35" s="46"/>
      <c r="G35" s="150"/>
      <c r="H35" s="150"/>
    </row>
    <row r="36" spans="1:8" s="41" customFormat="1" ht="15" x14ac:dyDescent="0.25">
      <c r="A36" s="39"/>
      <c r="B36" s="45" t="s">
        <v>208</v>
      </c>
      <c r="C36" s="46"/>
      <c r="D36" s="46"/>
      <c r="E36" s="46"/>
      <c r="F36" s="46"/>
      <c r="G36" s="150"/>
      <c r="H36" s="150"/>
    </row>
    <row r="37" spans="1:8" s="41" customFormat="1" ht="15" x14ac:dyDescent="0.25">
      <c r="A37" s="39"/>
      <c r="B37" s="45" t="s">
        <v>209</v>
      </c>
      <c r="C37" s="46"/>
      <c r="D37" s="46"/>
      <c r="E37" s="46"/>
      <c r="F37" s="46"/>
      <c r="G37" s="150"/>
      <c r="H37" s="150"/>
    </row>
    <row r="38" spans="1:8" s="41" customFormat="1" ht="15" x14ac:dyDescent="0.25">
      <c r="A38" s="39"/>
      <c r="B38" s="45" t="s">
        <v>210</v>
      </c>
      <c r="C38" s="46"/>
      <c r="D38" s="46"/>
      <c r="E38" s="46"/>
      <c r="F38" s="46"/>
      <c r="G38" s="150"/>
      <c r="H38" s="150"/>
    </row>
    <row r="39" spans="1:8" s="41" customFormat="1" ht="15" x14ac:dyDescent="0.25">
      <c r="A39" s="39"/>
      <c r="B39" s="47" t="s">
        <v>214</v>
      </c>
      <c r="C39" s="46"/>
      <c r="D39" s="46"/>
      <c r="E39" s="46"/>
      <c r="F39" s="46"/>
      <c r="G39" s="150"/>
      <c r="H39" s="150"/>
    </row>
    <row r="40" spans="1:8" s="41" customFormat="1" ht="15" x14ac:dyDescent="0.25">
      <c r="A40" s="39"/>
      <c r="B40" s="47" t="s">
        <v>448</v>
      </c>
      <c r="C40" s="46"/>
      <c r="D40" s="46"/>
      <c r="E40" s="46"/>
      <c r="F40" s="46"/>
      <c r="G40" s="150"/>
      <c r="H40" s="150"/>
    </row>
    <row r="41" spans="1:8" s="41" customFormat="1" ht="15" x14ac:dyDescent="0.25">
      <c r="A41" s="39"/>
      <c r="B41" s="47" t="s">
        <v>444</v>
      </c>
      <c r="C41" s="46"/>
      <c r="D41" s="46"/>
      <c r="E41" s="46"/>
      <c r="F41" s="46"/>
      <c r="G41" s="150"/>
      <c r="H41" s="150"/>
    </row>
    <row r="42" spans="1:8" s="41" customFormat="1" ht="15" x14ac:dyDescent="0.25">
      <c r="A42" s="39"/>
      <c r="B42" s="45" t="s">
        <v>281</v>
      </c>
      <c r="C42" s="46"/>
      <c r="D42" s="46"/>
      <c r="E42" s="46"/>
      <c r="F42" s="46"/>
      <c r="G42" s="150"/>
      <c r="H42" s="150"/>
    </row>
    <row r="43" spans="1:8" s="41" customFormat="1" ht="15" x14ac:dyDescent="0.25">
      <c r="A43" s="39"/>
      <c r="B43" s="48" t="s">
        <v>215</v>
      </c>
      <c r="C43" s="46"/>
      <c r="D43" s="46"/>
      <c r="E43" s="46"/>
      <c r="F43" s="46"/>
      <c r="G43" s="150"/>
      <c r="H43" s="150"/>
    </row>
    <row r="44" spans="1:8" s="41" customFormat="1" ht="15" x14ac:dyDescent="0.25">
      <c r="A44" s="39"/>
      <c r="B44" s="48" t="s">
        <v>216</v>
      </c>
      <c r="C44" s="46"/>
      <c r="D44" s="46"/>
      <c r="E44" s="46"/>
      <c r="F44" s="46"/>
      <c r="G44" s="150"/>
      <c r="H44" s="150"/>
    </row>
    <row r="45" spans="1:8" s="41" customFormat="1" ht="15" x14ac:dyDescent="0.25">
      <c r="A45" s="39"/>
      <c r="B45" s="48" t="s">
        <v>217</v>
      </c>
      <c r="C45" s="46"/>
      <c r="D45" s="46"/>
      <c r="E45" s="46"/>
      <c r="F45" s="46"/>
      <c r="G45" s="150"/>
      <c r="H45" s="150"/>
    </row>
    <row r="46" spans="1:8" s="41" customFormat="1" ht="15" x14ac:dyDescent="0.25">
      <c r="A46" s="39"/>
      <c r="B46" s="48" t="s">
        <v>218</v>
      </c>
      <c r="C46" s="46"/>
      <c r="D46" s="46"/>
      <c r="E46" s="46"/>
      <c r="F46" s="46"/>
      <c r="G46" s="150"/>
      <c r="H46" s="150"/>
    </row>
    <row r="47" spans="1:8" s="41" customFormat="1" ht="15" x14ac:dyDescent="0.25">
      <c r="A47" s="39"/>
      <c r="B47" s="45" t="s">
        <v>211</v>
      </c>
      <c r="C47" s="46"/>
      <c r="D47" s="46"/>
      <c r="E47" s="46"/>
      <c r="F47" s="46"/>
      <c r="G47" s="150"/>
      <c r="H47" s="150"/>
    </row>
    <row r="48" spans="1:8" s="41" customFormat="1" ht="15" x14ac:dyDescent="0.25">
      <c r="A48" s="39"/>
      <c r="B48" s="45" t="s">
        <v>212</v>
      </c>
      <c r="C48" s="46"/>
      <c r="D48" s="46"/>
      <c r="E48" s="46"/>
      <c r="F48" s="46"/>
      <c r="G48" s="150"/>
      <c r="H48" s="150"/>
    </row>
    <row r="49" spans="1:8" s="41" customFormat="1" ht="15" x14ac:dyDescent="0.25">
      <c r="A49" s="39"/>
      <c r="B49" s="45" t="s">
        <v>213</v>
      </c>
      <c r="C49" s="46"/>
      <c r="D49" s="46"/>
      <c r="E49" s="46"/>
      <c r="F49" s="46"/>
      <c r="G49" s="150"/>
      <c r="H49" s="150"/>
    </row>
    <row r="50" spans="1:8" s="41" customFormat="1" x14ac:dyDescent="0.2">
      <c r="G50" s="151"/>
      <c r="H50" s="151"/>
    </row>
    <row r="51" spans="1:8" s="41" customFormat="1" x14ac:dyDescent="0.2">
      <c r="G51" s="151"/>
      <c r="H51" s="151"/>
    </row>
    <row r="52" spans="1:8" s="9" customFormat="1" x14ac:dyDescent="0.2">
      <c r="G52" s="151"/>
      <c r="H52" s="151"/>
    </row>
    <row r="53" spans="1:8" s="9" customFormat="1" x14ac:dyDescent="0.2">
      <c r="G53" s="151"/>
      <c r="H53" s="151"/>
    </row>
    <row r="54" spans="1:8" s="9" customFormat="1" x14ac:dyDescent="0.2">
      <c r="G54" s="151"/>
      <c r="H54" s="151"/>
    </row>
    <row r="55" spans="1:8" s="9" customFormat="1" x14ac:dyDescent="0.2">
      <c r="G55" s="151"/>
      <c r="H55" s="151"/>
    </row>
    <row r="56" spans="1:8" s="9" customFormat="1" x14ac:dyDescent="0.2">
      <c r="G56" s="151"/>
      <c r="H56" s="151"/>
    </row>
    <row r="57" spans="1:8" s="9" customFormat="1" x14ac:dyDescent="0.2">
      <c r="G57" s="151"/>
      <c r="H57" s="151"/>
    </row>
  </sheetData>
  <mergeCells count="16">
    <mergeCell ref="G1:H1"/>
    <mergeCell ref="B18:H18"/>
    <mergeCell ref="A2:H2"/>
    <mergeCell ref="A3:H3"/>
    <mergeCell ref="A8:A9"/>
    <mergeCell ref="B11:H11"/>
    <mergeCell ref="A5:H5"/>
    <mergeCell ref="A7:H7"/>
    <mergeCell ref="B8:B9"/>
    <mergeCell ref="C8:C9"/>
    <mergeCell ref="D8:D9"/>
    <mergeCell ref="E8:E9"/>
    <mergeCell ref="F8:F9"/>
    <mergeCell ref="G8:G9"/>
    <mergeCell ref="H8:H9"/>
    <mergeCell ref="A6:H6"/>
  </mergeCells>
  <printOptions horizontalCentered="1"/>
  <pageMargins left="0.31496062992125984" right="0.31496062992125984" top="0.74803149606299213" bottom="0.55118110236220474" header="0.31496062992125984" footer="0.31496062992125984"/>
  <pageSetup paperSize="5" scale="8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9"/>
  <sheetViews>
    <sheetView topLeftCell="A9" zoomScale="88" zoomScaleNormal="88" workbookViewId="0">
      <selection activeCell="I17" sqref="I17"/>
    </sheetView>
  </sheetViews>
  <sheetFormatPr defaultColWidth="8.85546875" defaultRowHeight="14.25" x14ac:dyDescent="0.2"/>
  <cols>
    <col min="1" max="1" width="4.140625" style="38" customWidth="1"/>
    <col min="2" max="2" width="38.7109375" style="77" customWidth="1"/>
    <col min="3" max="3" width="9.140625" style="38" customWidth="1"/>
    <col min="4" max="4" width="26.85546875" style="3" customWidth="1"/>
    <col min="5" max="5" width="8.85546875" style="77"/>
    <col min="6" max="6" width="28.28515625" style="3" customWidth="1"/>
    <col min="7" max="7" width="25.85546875" style="3" customWidth="1"/>
    <col min="8" max="8" width="21.5703125" style="3" customWidth="1"/>
    <col min="9" max="9" width="13.85546875" style="3" customWidth="1"/>
    <col min="10" max="11" width="15.140625" style="90" customWidth="1"/>
    <col min="12" max="12" width="5.5703125" style="3" customWidth="1"/>
    <col min="13" max="16384" width="8.85546875" style="3"/>
  </cols>
  <sheetData>
    <row r="1" spans="1:17" s="11" customFormat="1" ht="15" x14ac:dyDescent="0.2">
      <c r="A1" s="187"/>
      <c r="B1" s="178"/>
      <c r="C1" s="187"/>
      <c r="D1" s="206"/>
      <c r="E1" s="178"/>
      <c r="F1" s="206"/>
      <c r="G1" s="206"/>
      <c r="H1" s="589" t="s">
        <v>579</v>
      </c>
      <c r="I1" s="589"/>
      <c r="J1" s="80"/>
      <c r="K1" s="80"/>
    </row>
    <row r="2" spans="1:17" s="78" customFormat="1" ht="20.100000000000001" customHeight="1" x14ac:dyDescent="0.2">
      <c r="A2" s="512" t="s">
        <v>207</v>
      </c>
      <c r="B2" s="512"/>
      <c r="C2" s="512"/>
      <c r="D2" s="512"/>
      <c r="E2" s="512"/>
      <c r="F2" s="512"/>
      <c r="G2" s="512"/>
      <c r="H2" s="512"/>
      <c r="I2" s="512"/>
      <c r="J2" s="81"/>
      <c r="K2" s="81"/>
    </row>
    <row r="3" spans="1:17" s="78" customFormat="1" ht="20.100000000000001" customHeight="1" x14ac:dyDescent="0.2">
      <c r="A3" s="512" t="s">
        <v>580</v>
      </c>
      <c r="B3" s="512"/>
      <c r="C3" s="512"/>
      <c r="D3" s="512"/>
      <c r="E3" s="512"/>
      <c r="F3" s="512"/>
      <c r="G3" s="512"/>
      <c r="H3" s="512"/>
      <c r="I3" s="512"/>
      <c r="J3" s="81"/>
      <c r="K3" s="81"/>
    </row>
    <row r="4" spans="1:17" s="78" customFormat="1" ht="20.100000000000001" customHeight="1" x14ac:dyDescent="0.2">
      <c r="A4" s="187"/>
      <c r="B4" s="178"/>
      <c r="C4" s="187"/>
      <c r="D4" s="206"/>
      <c r="E4" s="178"/>
      <c r="F4" s="206"/>
      <c r="G4" s="206"/>
      <c r="H4" s="206"/>
      <c r="I4" s="206"/>
      <c r="J4" s="82"/>
      <c r="K4" s="82"/>
    </row>
    <row r="5" spans="1:17" s="11" customFormat="1" ht="20.100000000000001" customHeight="1" x14ac:dyDescent="0.2">
      <c r="A5" s="593" t="s">
        <v>242</v>
      </c>
      <c r="B5" s="514"/>
      <c r="C5" s="564" t="s">
        <v>243</v>
      </c>
      <c r="D5" s="564"/>
      <c r="E5" s="564"/>
      <c r="F5" s="564"/>
      <c r="G5" s="564"/>
      <c r="H5" s="564"/>
      <c r="I5" s="567"/>
      <c r="J5" s="83"/>
      <c r="K5" s="83"/>
    </row>
    <row r="6" spans="1:17" s="11" customFormat="1" ht="20.100000000000001" customHeight="1" x14ac:dyDescent="0.2">
      <c r="A6" s="590" t="s">
        <v>157</v>
      </c>
      <c r="B6" s="510"/>
      <c r="C6" s="510" t="s">
        <v>458</v>
      </c>
      <c r="D6" s="510"/>
      <c r="E6" s="510"/>
      <c r="F6" s="510"/>
      <c r="G6" s="510"/>
      <c r="H6" s="510"/>
      <c r="I6" s="511"/>
      <c r="J6" s="83"/>
      <c r="K6" s="83"/>
    </row>
    <row r="7" spans="1:17" s="11" customFormat="1" ht="20.100000000000001" customHeight="1" x14ac:dyDescent="0.2">
      <c r="A7" s="590" t="s">
        <v>127</v>
      </c>
      <c r="B7" s="510"/>
      <c r="C7" s="591" t="s">
        <v>601</v>
      </c>
      <c r="D7" s="591"/>
      <c r="E7" s="591"/>
      <c r="F7" s="591"/>
      <c r="G7" s="591"/>
      <c r="H7" s="591"/>
      <c r="I7" s="592"/>
      <c r="J7" s="83"/>
      <c r="K7" s="83"/>
    </row>
    <row r="8" spans="1:17" s="11" customFormat="1" ht="20.100000000000001" customHeight="1" x14ac:dyDescent="0.2">
      <c r="A8" s="590" t="s">
        <v>160</v>
      </c>
      <c r="B8" s="510"/>
      <c r="C8" s="566" t="s">
        <v>290</v>
      </c>
      <c r="D8" s="566"/>
      <c r="E8" s="566"/>
      <c r="F8" s="566"/>
      <c r="G8" s="566"/>
      <c r="H8" s="566"/>
      <c r="I8" s="568"/>
      <c r="J8" s="83"/>
      <c r="K8" s="83"/>
    </row>
    <row r="9" spans="1:17" s="11" customFormat="1" ht="20.100000000000001" customHeight="1" x14ac:dyDescent="0.2">
      <c r="A9" s="594"/>
      <c r="B9" s="516"/>
      <c r="C9" s="468"/>
      <c r="D9" s="468"/>
      <c r="E9" s="468"/>
      <c r="F9" s="468"/>
      <c r="G9" s="468"/>
      <c r="H9" s="468"/>
      <c r="I9" s="469"/>
      <c r="J9" s="83"/>
      <c r="K9" s="83"/>
    </row>
    <row r="10" spans="1:17" s="36" customFormat="1" ht="25.5" x14ac:dyDescent="0.2">
      <c r="A10" s="189" t="s">
        <v>136</v>
      </c>
      <c r="B10" s="189" t="s">
        <v>193</v>
      </c>
      <c r="C10" s="188" t="s">
        <v>182</v>
      </c>
      <c r="D10" s="188" t="s">
        <v>219</v>
      </c>
      <c r="E10" s="188" t="s">
        <v>443</v>
      </c>
      <c r="F10" s="189" t="s">
        <v>197</v>
      </c>
      <c r="G10" s="188" t="s">
        <v>220</v>
      </c>
      <c r="H10" s="188" t="s">
        <v>222</v>
      </c>
      <c r="I10" s="188" t="s">
        <v>200</v>
      </c>
      <c r="J10" s="84"/>
      <c r="K10" s="84"/>
    </row>
    <row r="11" spans="1:17" s="15" customFormat="1" ht="15" x14ac:dyDescent="0.2">
      <c r="A11" s="190" t="s">
        <v>95</v>
      </c>
      <c r="B11" s="190" t="s">
        <v>96</v>
      </c>
      <c r="C11" s="190" t="s">
        <v>97</v>
      </c>
      <c r="D11" s="190" t="s">
        <v>98</v>
      </c>
      <c r="E11" s="190" t="s">
        <v>99</v>
      </c>
      <c r="F11" s="190" t="s">
        <v>113</v>
      </c>
      <c r="G11" s="190" t="s">
        <v>114</v>
      </c>
      <c r="H11" s="318" t="s">
        <v>115</v>
      </c>
      <c r="I11" s="318" t="s">
        <v>143</v>
      </c>
      <c r="J11" s="85"/>
      <c r="K11" s="85"/>
    </row>
    <row r="12" spans="1:17" s="15" customFormat="1" ht="20.100000000000001" customHeight="1" x14ac:dyDescent="0.2">
      <c r="A12" s="307"/>
      <c r="B12" s="308" t="str">
        <f>'5'!B10</f>
        <v>Risiko Strategis OPD</v>
      </c>
      <c r="C12" s="181"/>
      <c r="D12" s="182"/>
      <c r="E12" s="182"/>
      <c r="F12" s="182"/>
      <c r="G12" s="182"/>
      <c r="H12" s="182"/>
      <c r="I12" s="182"/>
      <c r="J12" s="86"/>
      <c r="K12" s="86"/>
    </row>
    <row r="13" spans="1:17" s="15" customFormat="1" ht="87" customHeight="1" x14ac:dyDescent="0.2">
      <c r="A13" s="181">
        <v>1</v>
      </c>
      <c r="B13" s="182" t="str">
        <f>'4'!B17</f>
        <v>Tidak semua permohonan pelayanan dapat diselesaikan sesuai standar waktu yang ditetapkan</v>
      </c>
      <c r="C13" s="181"/>
      <c r="D13" s="182" t="s">
        <v>619</v>
      </c>
      <c r="E13" s="181" t="s">
        <v>449</v>
      </c>
      <c r="F13" s="182" t="s">
        <v>487</v>
      </c>
      <c r="G13" s="182" t="s">
        <v>620</v>
      </c>
      <c r="H13" s="342" t="s">
        <v>624</v>
      </c>
      <c r="I13" s="342" t="s">
        <v>627</v>
      </c>
      <c r="J13" s="87"/>
      <c r="K13" s="87"/>
      <c r="M13" s="393" t="s">
        <v>289</v>
      </c>
      <c r="N13" s="393"/>
      <c r="O13" s="393"/>
      <c r="P13" s="393"/>
      <c r="Q13" s="393"/>
    </row>
    <row r="14" spans="1:17" s="12" customFormat="1" ht="20.100000000000001" customHeight="1" x14ac:dyDescent="0.2">
      <c r="A14" s="307"/>
      <c r="B14" s="308" t="str">
        <f>'5'!B12</f>
        <v>Risiko Operasional OPD</v>
      </c>
      <c r="C14" s="181"/>
      <c r="D14" s="350"/>
      <c r="E14" s="350"/>
      <c r="F14" s="350"/>
      <c r="G14" s="350"/>
      <c r="H14" s="351"/>
      <c r="I14" s="351"/>
      <c r="J14" s="88"/>
      <c r="K14" s="88"/>
    </row>
    <row r="15" spans="1:17" s="15" customFormat="1" ht="63.75" x14ac:dyDescent="0.2">
      <c r="A15" s="181">
        <v>1</v>
      </c>
      <c r="B15" s="182" t="str">
        <f>'4'!B19</f>
        <v>Tidak semua jenis pelayanan di kecamatan dapat terlayani dengan baik</v>
      </c>
      <c r="C15" s="181"/>
      <c r="D15" s="182" t="s">
        <v>623</v>
      </c>
      <c r="E15" s="181" t="s">
        <v>449</v>
      </c>
      <c r="F15" s="182" t="s">
        <v>487</v>
      </c>
      <c r="G15" s="182" t="s">
        <v>622</v>
      </c>
      <c r="H15" s="342" t="s">
        <v>621</v>
      </c>
      <c r="I15" s="342" t="s">
        <v>625</v>
      </c>
      <c r="J15" s="87"/>
      <c r="K15" s="87"/>
    </row>
    <row r="16" spans="1:17" s="15" customFormat="1" ht="63" customHeight="1" x14ac:dyDescent="0.2">
      <c r="A16" s="181">
        <v>2</v>
      </c>
      <c r="B16" s="182" t="str">
        <f>'4'!B20</f>
        <v xml:space="preserve">Tidak semua kelurahan aktif dalam kegiatan pemberdayaan masyarakat
</v>
      </c>
      <c r="C16" s="181"/>
      <c r="D16" s="182" t="s">
        <v>677</v>
      </c>
      <c r="E16" s="181" t="s">
        <v>449</v>
      </c>
      <c r="F16" s="182" t="s">
        <v>487</v>
      </c>
      <c r="G16" s="182" t="s">
        <v>680</v>
      </c>
      <c r="H16" s="342" t="s">
        <v>617</v>
      </c>
      <c r="I16" s="342" t="s">
        <v>629</v>
      </c>
      <c r="J16" s="87"/>
      <c r="K16" s="87"/>
    </row>
    <row r="17" spans="1:11" s="15" customFormat="1" ht="63.75" x14ac:dyDescent="0.2">
      <c r="A17" s="181">
        <v>3</v>
      </c>
      <c r="B17" s="182" t="str">
        <f>'4'!B21</f>
        <v>Adanya gangguan ketentraman dan  ketertiban umum di masyarakat</v>
      </c>
      <c r="C17" s="181"/>
      <c r="D17" s="182" t="s">
        <v>628</v>
      </c>
      <c r="E17" s="181" t="s">
        <v>449</v>
      </c>
      <c r="F17" s="182" t="s">
        <v>487</v>
      </c>
      <c r="G17" s="182" t="s">
        <v>676</v>
      </c>
      <c r="H17" s="342" t="s">
        <v>618</v>
      </c>
      <c r="I17" s="342" t="s">
        <v>626</v>
      </c>
      <c r="J17" s="87"/>
      <c r="K17" s="87"/>
    </row>
    <row r="18" spans="1:11" s="73" customFormat="1" ht="50.45" hidden="1" customHeight="1" x14ac:dyDescent="0.2">
      <c r="A18" s="181"/>
      <c r="B18" s="182"/>
      <c r="C18" s="181"/>
      <c r="D18" s="182"/>
      <c r="E18" s="181"/>
      <c r="F18" s="182"/>
      <c r="G18" s="182"/>
      <c r="H18" s="342"/>
      <c r="I18" s="342"/>
      <c r="J18" s="352"/>
      <c r="K18" s="352"/>
    </row>
    <row r="19" spans="1:11" s="18" customFormat="1" ht="12.75" hidden="1" x14ac:dyDescent="0.2">
      <c r="A19" s="181"/>
      <c r="B19" s="182"/>
      <c r="C19" s="181"/>
      <c r="D19" s="182"/>
      <c r="E19" s="181"/>
      <c r="F19" s="182"/>
      <c r="G19" s="182"/>
      <c r="H19" s="342"/>
      <c r="I19" s="342"/>
      <c r="J19" s="89"/>
      <c r="K19" s="89"/>
    </row>
    <row r="20" spans="1:11" s="18" customFormat="1" ht="12.75" hidden="1" x14ac:dyDescent="0.2">
      <c r="A20" s="37"/>
      <c r="B20" s="74"/>
      <c r="C20" s="37"/>
      <c r="E20" s="73"/>
      <c r="J20" s="89"/>
      <c r="K20" s="89"/>
    </row>
    <row r="21" spans="1:11" s="18" customFormat="1" ht="12.75" x14ac:dyDescent="0.2">
      <c r="A21" s="37"/>
      <c r="B21" s="74"/>
      <c r="C21" s="37"/>
      <c r="E21" s="73"/>
      <c r="J21" s="89"/>
      <c r="K21" s="89"/>
    </row>
    <row r="22" spans="1:11" s="18" customFormat="1" ht="12.75" x14ac:dyDescent="0.2">
      <c r="A22" s="37"/>
      <c r="B22" s="74"/>
      <c r="C22" s="37"/>
      <c r="E22" s="73"/>
      <c r="J22" s="89"/>
      <c r="K22" s="89"/>
    </row>
    <row r="23" spans="1:11" s="18" customFormat="1" ht="15" customHeight="1" x14ac:dyDescent="0.2">
      <c r="A23" s="37"/>
      <c r="B23" s="74" t="s">
        <v>171</v>
      </c>
      <c r="C23" s="37"/>
      <c r="E23" s="73"/>
      <c r="J23" s="89"/>
      <c r="K23" s="89"/>
    </row>
    <row r="24" spans="1:11" s="18" customFormat="1" ht="15" customHeight="1" x14ac:dyDescent="0.2">
      <c r="A24" s="37"/>
      <c r="B24" s="74" t="s">
        <v>101</v>
      </c>
      <c r="C24" s="37"/>
      <c r="E24" s="73"/>
      <c r="J24" s="89"/>
      <c r="K24" s="89"/>
    </row>
    <row r="25" spans="1:11" s="18" customFormat="1" ht="15" customHeight="1" x14ac:dyDescent="0.2">
      <c r="A25" s="37"/>
      <c r="B25" s="74" t="s">
        <v>201</v>
      </c>
      <c r="C25" s="37"/>
      <c r="E25" s="73"/>
      <c r="J25" s="89"/>
      <c r="K25" s="89"/>
    </row>
    <row r="26" spans="1:11" s="18" customFormat="1" ht="15" customHeight="1" x14ac:dyDescent="0.2">
      <c r="A26" s="37"/>
      <c r="B26" s="74" t="s">
        <v>202</v>
      </c>
      <c r="C26" s="37"/>
      <c r="E26" s="73"/>
      <c r="J26" s="89"/>
      <c r="K26" s="89"/>
    </row>
    <row r="27" spans="1:11" s="18" customFormat="1" ht="15" customHeight="1" x14ac:dyDescent="0.2">
      <c r="A27" s="37"/>
      <c r="B27" s="74" t="s">
        <v>225</v>
      </c>
      <c r="C27" s="37"/>
      <c r="E27" s="73"/>
      <c r="J27" s="89"/>
      <c r="K27" s="89"/>
    </row>
    <row r="28" spans="1:11" s="18" customFormat="1" ht="15" customHeight="1" x14ac:dyDescent="0.2">
      <c r="A28" s="37"/>
      <c r="B28" s="74" t="s">
        <v>226</v>
      </c>
      <c r="C28" s="37"/>
      <c r="E28" s="73"/>
      <c r="J28" s="89"/>
      <c r="K28" s="89"/>
    </row>
    <row r="29" spans="1:11" s="18" customFormat="1" ht="15" customHeight="1" x14ac:dyDescent="0.2">
      <c r="A29" s="37"/>
      <c r="B29" s="79" t="s">
        <v>445</v>
      </c>
      <c r="C29" s="37"/>
      <c r="E29" s="73"/>
      <c r="J29" s="89"/>
      <c r="K29" s="89"/>
    </row>
    <row r="30" spans="1:11" s="18" customFormat="1" ht="15" customHeight="1" x14ac:dyDescent="0.2">
      <c r="A30" s="37"/>
      <c r="B30" s="47" t="s">
        <v>447</v>
      </c>
      <c r="C30" s="37"/>
      <c r="E30" s="73"/>
      <c r="J30" s="89"/>
      <c r="K30" s="89"/>
    </row>
    <row r="31" spans="1:11" s="18" customFormat="1" ht="15" customHeight="1" x14ac:dyDescent="0.2">
      <c r="A31" s="37"/>
      <c r="B31" s="79" t="s">
        <v>446</v>
      </c>
      <c r="C31" s="37"/>
      <c r="E31" s="73"/>
      <c r="J31" s="89"/>
      <c r="K31" s="89"/>
    </row>
    <row r="32" spans="1:11" s="18" customFormat="1" ht="15" customHeight="1" x14ac:dyDescent="0.2">
      <c r="A32" s="37"/>
      <c r="B32" s="74" t="s">
        <v>280</v>
      </c>
      <c r="C32" s="37"/>
      <c r="E32" s="73"/>
      <c r="J32" s="89"/>
      <c r="K32" s="89"/>
    </row>
    <row r="33" spans="1:11" s="18" customFormat="1" ht="15" customHeight="1" x14ac:dyDescent="0.2">
      <c r="A33" s="37"/>
      <c r="B33" s="74" t="s">
        <v>230</v>
      </c>
      <c r="C33" s="37"/>
      <c r="E33" s="73"/>
      <c r="J33" s="89"/>
      <c r="K33" s="89"/>
    </row>
    <row r="34" spans="1:11" s="18" customFormat="1" ht="15" customHeight="1" x14ac:dyDescent="0.2">
      <c r="A34" s="37"/>
      <c r="B34" s="74" t="s">
        <v>231</v>
      </c>
      <c r="C34" s="37"/>
      <c r="E34" s="73"/>
      <c r="J34" s="89"/>
      <c r="K34" s="89"/>
    </row>
    <row r="35" spans="1:11" s="18" customFormat="1" ht="15" customHeight="1" x14ac:dyDescent="0.2">
      <c r="A35" s="37"/>
      <c r="B35" s="74" t="s">
        <v>232</v>
      </c>
      <c r="C35" s="37"/>
      <c r="E35" s="73"/>
      <c r="J35" s="89"/>
      <c r="K35" s="89"/>
    </row>
    <row r="36" spans="1:11" s="18" customFormat="1" ht="15" customHeight="1" x14ac:dyDescent="0.2">
      <c r="A36" s="37"/>
      <c r="B36" s="74" t="s">
        <v>233</v>
      </c>
      <c r="C36" s="37"/>
      <c r="E36" s="73"/>
      <c r="J36" s="89"/>
      <c r="K36" s="89"/>
    </row>
    <row r="37" spans="1:11" s="18" customFormat="1" ht="15" customHeight="1" x14ac:dyDescent="0.2">
      <c r="A37" s="37"/>
      <c r="B37" s="74" t="s">
        <v>227</v>
      </c>
      <c r="C37" s="37"/>
      <c r="E37" s="73"/>
      <c r="J37" s="89"/>
      <c r="K37" s="89"/>
    </row>
    <row r="38" spans="1:11" s="18" customFormat="1" ht="15" customHeight="1" x14ac:dyDescent="0.2">
      <c r="A38" s="37"/>
      <c r="B38" s="74" t="s">
        <v>228</v>
      </c>
      <c r="C38" s="37"/>
      <c r="E38" s="73"/>
      <c r="J38" s="89"/>
      <c r="K38" s="89"/>
    </row>
    <row r="39" spans="1:11" s="18" customFormat="1" ht="15" customHeight="1" x14ac:dyDescent="0.2">
      <c r="A39" s="37"/>
      <c r="B39" s="74" t="s">
        <v>229</v>
      </c>
      <c r="C39" s="37"/>
      <c r="E39" s="73"/>
      <c r="J39" s="89"/>
      <c r="K39" s="89"/>
    </row>
  </sheetData>
  <mergeCells count="13">
    <mergeCell ref="C9:I9"/>
    <mergeCell ref="A5:B5"/>
    <mergeCell ref="A6:B6"/>
    <mergeCell ref="A7:B7"/>
    <mergeCell ref="A9:B9"/>
    <mergeCell ref="H1:I1"/>
    <mergeCell ref="A8:B8"/>
    <mergeCell ref="C8:I8"/>
    <mergeCell ref="A2:I2"/>
    <mergeCell ref="A3:I3"/>
    <mergeCell ref="C5:I5"/>
    <mergeCell ref="C6:I6"/>
    <mergeCell ref="C7:I7"/>
  </mergeCells>
  <printOptions horizontalCentered="1"/>
  <pageMargins left="0.51181102362204722" right="0.31496062992125984" top="0.55118110236220474" bottom="0.35433070866141736" header="0.31496062992125984" footer="0.31496062992125984"/>
  <pageSetup paperSize="5" scale="85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31"/>
  <sheetViews>
    <sheetView topLeftCell="A8" zoomScale="82" zoomScaleNormal="82" workbookViewId="0">
      <selection activeCell="F12" sqref="F12"/>
    </sheetView>
  </sheetViews>
  <sheetFormatPr defaultColWidth="8.85546875" defaultRowHeight="14.25" x14ac:dyDescent="0.2"/>
  <cols>
    <col min="1" max="1" width="4.7109375" style="38" customWidth="1"/>
    <col min="2" max="2" width="46.140625" style="77" customWidth="1"/>
    <col min="3" max="3" width="24.7109375" style="77" customWidth="1"/>
    <col min="4" max="4" width="24.140625" style="77" customWidth="1"/>
    <col min="5" max="5" width="18.85546875" style="38" customWidth="1"/>
    <col min="6" max="6" width="19" style="77" customWidth="1"/>
    <col min="7" max="7" width="19.42578125" style="3" customWidth="1"/>
    <col min="8" max="8" width="15.42578125" style="3" customWidth="1"/>
    <col min="9" max="16384" width="8.85546875" style="3"/>
  </cols>
  <sheetData>
    <row r="1" spans="1:8" s="11" customFormat="1" ht="20.100000000000001" customHeight="1" x14ac:dyDescent="0.2">
      <c r="A1" s="187"/>
      <c r="B1" s="178"/>
      <c r="C1" s="178"/>
      <c r="D1" s="178"/>
      <c r="E1" s="187"/>
      <c r="F1" s="178"/>
      <c r="G1" s="589" t="s">
        <v>581</v>
      </c>
      <c r="H1" s="589"/>
    </row>
    <row r="2" spans="1:8" s="11" customFormat="1" ht="20.100000000000001" customHeight="1" x14ac:dyDescent="0.2">
      <c r="A2" s="512" t="s">
        <v>241</v>
      </c>
      <c r="B2" s="512"/>
      <c r="C2" s="512"/>
      <c r="D2" s="512"/>
      <c r="E2" s="512"/>
      <c r="F2" s="512"/>
      <c r="G2" s="512"/>
      <c r="H2" s="512"/>
    </row>
    <row r="3" spans="1:8" s="11" customFormat="1" ht="20.100000000000001" customHeight="1" x14ac:dyDescent="0.2">
      <c r="A3" s="187"/>
      <c r="B3" s="178"/>
      <c r="C3" s="178"/>
      <c r="D3" s="178"/>
      <c r="E3" s="187"/>
      <c r="F3" s="178"/>
      <c r="G3" s="206"/>
      <c r="H3" s="206"/>
    </row>
    <row r="4" spans="1:8" s="11" customFormat="1" ht="20.100000000000001" customHeight="1" x14ac:dyDescent="0.2">
      <c r="A4" s="319" t="s">
        <v>242</v>
      </c>
      <c r="B4" s="319"/>
      <c r="C4" s="178" t="s">
        <v>243</v>
      </c>
      <c r="D4" s="178"/>
      <c r="E4" s="187"/>
      <c r="F4" s="178"/>
      <c r="G4" s="206"/>
      <c r="H4" s="206"/>
    </row>
    <row r="5" spans="1:8" s="11" customFormat="1" ht="20.100000000000001" customHeight="1" x14ac:dyDescent="0.2">
      <c r="A5" s="319" t="s">
        <v>157</v>
      </c>
      <c r="B5" s="319"/>
      <c r="C5" s="178" t="s">
        <v>458</v>
      </c>
      <c r="D5" s="178"/>
      <c r="E5" s="187"/>
      <c r="F5" s="178"/>
      <c r="G5" s="206"/>
      <c r="H5" s="206"/>
    </row>
    <row r="6" spans="1:8" s="11" customFormat="1" ht="20.100000000000001" customHeight="1" x14ac:dyDescent="0.2">
      <c r="A6" s="319" t="s">
        <v>127</v>
      </c>
      <c r="B6" s="319"/>
      <c r="C6" s="320" t="s">
        <v>601</v>
      </c>
      <c r="D6" s="178"/>
      <c r="E6" s="187"/>
      <c r="F6" s="178"/>
      <c r="G6" s="206"/>
      <c r="H6" s="206"/>
    </row>
    <row r="7" spans="1:8" s="11" customFormat="1" ht="20.100000000000001" customHeight="1" x14ac:dyDescent="0.2">
      <c r="A7" s="319" t="s">
        <v>160</v>
      </c>
      <c r="B7" s="319"/>
      <c r="C7" s="178" t="s">
        <v>290</v>
      </c>
      <c r="D7" s="178"/>
      <c r="E7" s="187"/>
      <c r="F7" s="178"/>
      <c r="G7" s="206"/>
      <c r="H7" s="206"/>
    </row>
    <row r="8" spans="1:8" s="11" customFormat="1" ht="20.100000000000001" customHeight="1" x14ac:dyDescent="0.2">
      <c r="A8" s="319"/>
      <c r="B8" s="319"/>
      <c r="C8" s="178"/>
      <c r="D8" s="178"/>
      <c r="E8" s="187"/>
      <c r="F8" s="178"/>
      <c r="G8" s="206"/>
      <c r="H8" s="206"/>
    </row>
    <row r="9" spans="1:8" s="68" customFormat="1" ht="56.1" customHeight="1" x14ac:dyDescent="0.2">
      <c r="A9" s="307" t="s">
        <v>73</v>
      </c>
      <c r="B9" s="307" t="s">
        <v>235</v>
      </c>
      <c r="C9" s="307" t="s">
        <v>236</v>
      </c>
      <c r="D9" s="307" t="s">
        <v>237</v>
      </c>
      <c r="E9" s="307" t="s">
        <v>238</v>
      </c>
      <c r="F9" s="307" t="s">
        <v>239</v>
      </c>
      <c r="G9" s="307" t="s">
        <v>240</v>
      </c>
      <c r="H9" s="307" t="s">
        <v>171</v>
      </c>
    </row>
    <row r="10" spans="1:8" s="68" customFormat="1" ht="15" x14ac:dyDescent="0.2">
      <c r="A10" s="307" t="s">
        <v>95</v>
      </c>
      <c r="B10" s="307" t="s">
        <v>96</v>
      </c>
      <c r="C10" s="307" t="s">
        <v>97</v>
      </c>
      <c r="D10" s="307" t="s">
        <v>98</v>
      </c>
      <c r="E10" s="307" t="s">
        <v>99</v>
      </c>
      <c r="F10" s="307" t="s">
        <v>113</v>
      </c>
      <c r="G10" s="307" t="s">
        <v>114</v>
      </c>
      <c r="H10" s="307" t="s">
        <v>115</v>
      </c>
    </row>
    <row r="11" spans="1:8" s="12" customFormat="1" ht="45" customHeight="1" x14ac:dyDescent="0.2">
      <c r="A11" s="181">
        <v>1</v>
      </c>
      <c r="B11" s="182" t="str">
        <f>'7'!G13</f>
        <v>Monitoring dan evaluasi implementasi SOP</v>
      </c>
      <c r="C11" s="213" t="s">
        <v>488</v>
      </c>
      <c r="D11" s="182" t="s">
        <v>630</v>
      </c>
      <c r="E11" s="181" t="s">
        <v>678</v>
      </c>
      <c r="F11" s="182" t="str">
        <f>'7'!I13</f>
        <v>Triwulan I - IV  Tahun 2022</v>
      </c>
      <c r="G11" s="182"/>
      <c r="H11" s="219"/>
    </row>
    <row r="12" spans="1:8" s="12" customFormat="1" ht="45" customHeight="1" x14ac:dyDescent="0.2">
      <c r="A12" s="181">
        <v>2</v>
      </c>
      <c r="B12" s="182" t="str">
        <f>'7'!G15</f>
        <v>Pembinaan SDM pelaksana pelayanan</v>
      </c>
      <c r="C12" s="213" t="s">
        <v>319</v>
      </c>
      <c r="D12" s="182" t="s">
        <v>630</v>
      </c>
      <c r="E12" s="181" t="s">
        <v>678</v>
      </c>
      <c r="F12" s="182" t="str">
        <f>'7'!I15</f>
        <v>Triwulan I Tahun 2022</v>
      </c>
      <c r="G12" s="182"/>
      <c r="H12" s="219"/>
    </row>
    <row r="13" spans="1:8" s="12" customFormat="1" ht="45" customHeight="1" x14ac:dyDescent="0.2">
      <c r="A13" s="181">
        <v>3</v>
      </c>
      <c r="B13" s="182" t="str">
        <f>'7'!G16</f>
        <v>Pembinaan pemberdayaan masyarakat pada kelurahan</v>
      </c>
      <c r="C13" s="213" t="s">
        <v>488</v>
      </c>
      <c r="D13" s="182" t="s">
        <v>630</v>
      </c>
      <c r="E13" s="181" t="s">
        <v>678</v>
      </c>
      <c r="F13" s="182" t="str">
        <f>'7'!I16</f>
        <v>Triwulan II - IV Tahun 2022</v>
      </c>
      <c r="G13" s="182"/>
      <c r="H13" s="219"/>
    </row>
    <row r="14" spans="1:8" s="12" customFormat="1" ht="45" customHeight="1" x14ac:dyDescent="0.2">
      <c r="A14" s="181">
        <v>4</v>
      </c>
      <c r="B14" s="182" t="str">
        <f>'7'!G17</f>
        <v>Monitoring pengendalian ganguan ketentraman dam ketertiban umum</v>
      </c>
      <c r="C14" s="334" t="s">
        <v>319</v>
      </c>
      <c r="D14" s="182" t="s">
        <v>630</v>
      </c>
      <c r="E14" s="181" t="s">
        <v>678</v>
      </c>
      <c r="F14" s="182" t="str">
        <f>'7'!I17</f>
        <v>Triwulan I - IV Tahun 2022</v>
      </c>
      <c r="G14" s="182"/>
      <c r="H14" s="335"/>
    </row>
    <row r="15" spans="1:8" s="11" customFormat="1" ht="45" hidden="1" customHeight="1" x14ac:dyDescent="0.2">
      <c r="A15" s="336"/>
      <c r="B15" s="182"/>
      <c r="C15" s="334"/>
      <c r="D15" s="182"/>
      <c r="E15" s="181"/>
      <c r="F15" s="182"/>
      <c r="G15" s="337"/>
      <c r="H15" s="337"/>
    </row>
    <row r="16" spans="1:8" s="11" customFormat="1" ht="15" x14ac:dyDescent="0.2">
      <c r="A16" s="36"/>
      <c r="B16" s="15"/>
      <c r="C16" s="15"/>
      <c r="D16" s="15"/>
      <c r="E16" s="36"/>
      <c r="F16" s="15"/>
    </row>
    <row r="17" spans="1:6" s="11" customFormat="1" ht="15" hidden="1" x14ac:dyDescent="0.2">
      <c r="A17" s="36"/>
      <c r="B17" s="15"/>
      <c r="C17" s="15"/>
      <c r="D17" s="15"/>
      <c r="E17" s="36"/>
      <c r="F17" s="15"/>
    </row>
    <row r="18" spans="1:6" s="11" customFormat="1" ht="15" hidden="1" x14ac:dyDescent="0.2">
      <c r="A18" s="36"/>
      <c r="B18" s="15"/>
      <c r="C18" s="15"/>
      <c r="D18" s="15"/>
      <c r="E18" s="36"/>
      <c r="F18" s="15"/>
    </row>
    <row r="19" spans="1:6" s="11" customFormat="1" ht="15" hidden="1" x14ac:dyDescent="0.2">
      <c r="A19" s="36"/>
      <c r="B19" s="15"/>
      <c r="C19" s="15"/>
      <c r="D19" s="15"/>
      <c r="E19" s="36"/>
      <c r="F19" s="15"/>
    </row>
    <row r="20" spans="1:6" s="11" customFormat="1" ht="15" hidden="1" x14ac:dyDescent="0.2">
      <c r="A20" s="36"/>
      <c r="B20" s="15"/>
      <c r="C20" s="15"/>
      <c r="D20" s="15"/>
      <c r="E20" s="36"/>
      <c r="F20" s="15"/>
    </row>
    <row r="21" spans="1:6" s="11" customFormat="1" ht="15" hidden="1" x14ac:dyDescent="0.2">
      <c r="A21" s="36"/>
      <c r="B21" s="15"/>
      <c r="C21" s="15"/>
      <c r="D21" s="15"/>
      <c r="E21" s="36"/>
      <c r="F21" s="15"/>
    </row>
    <row r="22" spans="1:6" s="11" customFormat="1" ht="15" hidden="1" x14ac:dyDescent="0.2">
      <c r="A22" s="36"/>
      <c r="B22" s="15"/>
      <c r="C22" s="15"/>
      <c r="D22" s="15"/>
      <c r="E22" s="36"/>
      <c r="F22" s="15"/>
    </row>
    <row r="23" spans="1:6" s="11" customFormat="1" ht="15" x14ac:dyDescent="0.2">
      <c r="A23" s="36"/>
      <c r="B23" s="15" t="s">
        <v>171</v>
      </c>
      <c r="C23" s="15"/>
      <c r="D23" s="15"/>
      <c r="E23" s="36"/>
      <c r="F23" s="15"/>
    </row>
    <row r="24" spans="1:6" s="11" customFormat="1" ht="15" x14ac:dyDescent="0.2">
      <c r="A24" s="36"/>
      <c r="B24" s="15" t="s">
        <v>118</v>
      </c>
      <c r="C24" s="15"/>
      <c r="D24" s="15"/>
      <c r="E24" s="36"/>
      <c r="F24" s="15"/>
    </row>
    <row r="25" spans="1:6" s="11" customFormat="1" ht="15" x14ac:dyDescent="0.2">
      <c r="A25" s="36"/>
      <c r="B25" s="15" t="s">
        <v>244</v>
      </c>
      <c r="C25" s="15"/>
      <c r="D25" s="15"/>
      <c r="E25" s="36"/>
      <c r="F25" s="15"/>
    </row>
    <row r="26" spans="1:6" s="11" customFormat="1" ht="15" x14ac:dyDescent="0.2">
      <c r="A26" s="36"/>
      <c r="B26" s="15" t="s">
        <v>245</v>
      </c>
      <c r="C26" s="15"/>
      <c r="D26" s="15"/>
      <c r="E26" s="36"/>
      <c r="F26" s="15"/>
    </row>
    <row r="27" spans="1:6" s="11" customFormat="1" ht="15" x14ac:dyDescent="0.2">
      <c r="A27" s="36"/>
      <c r="B27" s="15" t="s">
        <v>246</v>
      </c>
      <c r="C27" s="15"/>
      <c r="D27" s="15"/>
      <c r="E27" s="36"/>
      <c r="F27" s="15"/>
    </row>
    <row r="28" spans="1:6" s="11" customFormat="1" ht="15" x14ac:dyDescent="0.2">
      <c r="A28" s="36"/>
      <c r="B28" s="15" t="s">
        <v>247</v>
      </c>
      <c r="C28" s="15"/>
      <c r="D28" s="15"/>
      <c r="E28" s="36"/>
      <c r="F28" s="15"/>
    </row>
    <row r="29" spans="1:6" s="11" customFormat="1" ht="15" x14ac:dyDescent="0.2">
      <c r="A29" s="36"/>
      <c r="B29" s="15" t="s">
        <v>248</v>
      </c>
      <c r="C29" s="15"/>
      <c r="D29" s="15"/>
      <c r="E29" s="36"/>
      <c r="F29" s="15"/>
    </row>
    <row r="30" spans="1:6" s="11" customFormat="1" ht="15" x14ac:dyDescent="0.2">
      <c r="A30" s="36"/>
      <c r="B30" s="15" t="s">
        <v>249</v>
      </c>
      <c r="C30" s="15"/>
      <c r="D30" s="15"/>
      <c r="E30" s="36"/>
      <c r="F30" s="15"/>
    </row>
    <row r="31" spans="1:6" s="11" customFormat="1" ht="15" x14ac:dyDescent="0.2">
      <c r="A31" s="36"/>
      <c r="B31" s="15" t="s">
        <v>250</v>
      </c>
      <c r="C31" s="15"/>
      <c r="D31" s="15"/>
      <c r="E31" s="36"/>
      <c r="F31" s="15"/>
    </row>
  </sheetData>
  <mergeCells count="2">
    <mergeCell ref="A2:H2"/>
    <mergeCell ref="G1:H1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83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5"/>
  <sheetViews>
    <sheetView topLeftCell="B10" workbookViewId="0">
      <selection activeCell="E14" sqref="E14"/>
    </sheetView>
  </sheetViews>
  <sheetFormatPr defaultColWidth="8.85546875" defaultRowHeight="14.25" x14ac:dyDescent="0.2"/>
  <cols>
    <col min="1" max="1" width="4.85546875" style="7" customWidth="1"/>
    <col min="2" max="2" width="52.5703125" style="1" customWidth="1"/>
    <col min="3" max="3" width="46.140625" style="1" customWidth="1"/>
    <col min="4" max="4" width="17.42578125" style="1" customWidth="1"/>
    <col min="5" max="5" width="18" style="1" customWidth="1"/>
    <col min="6" max="6" width="16.7109375" style="1" customWidth="1"/>
    <col min="7" max="7" width="15" style="1" customWidth="1"/>
    <col min="8" max="12" width="16.5703125" style="1" customWidth="1"/>
    <col min="13" max="16384" width="8.85546875" style="1"/>
  </cols>
  <sheetData>
    <row r="1" spans="1:13" s="23" customFormat="1" ht="20.100000000000001" customHeight="1" x14ac:dyDescent="0.25">
      <c r="A1" s="315"/>
      <c r="B1" s="314"/>
      <c r="C1" s="314"/>
      <c r="D1" s="314"/>
      <c r="E1" s="314"/>
      <c r="F1" s="596" t="s">
        <v>582</v>
      </c>
      <c r="G1" s="596"/>
      <c r="H1" s="25"/>
      <c r="I1" s="25"/>
      <c r="J1" s="25"/>
      <c r="K1" s="25"/>
      <c r="L1" s="25"/>
    </row>
    <row r="2" spans="1:13" s="92" customFormat="1" ht="20.100000000000001" customHeight="1" x14ac:dyDescent="0.25">
      <c r="A2" s="595" t="s">
        <v>257</v>
      </c>
      <c r="B2" s="595"/>
      <c r="C2" s="595"/>
      <c r="D2" s="595"/>
      <c r="E2" s="595"/>
      <c r="F2" s="595"/>
      <c r="G2" s="595"/>
      <c r="H2" s="95"/>
      <c r="I2" s="95"/>
      <c r="J2" s="95"/>
      <c r="K2" s="95"/>
      <c r="L2" s="95"/>
    </row>
    <row r="3" spans="1:13" s="23" customFormat="1" ht="20.100000000000001" customHeight="1" x14ac:dyDescent="0.25">
      <c r="A3" s="315"/>
      <c r="B3" s="314"/>
      <c r="C3" s="314"/>
      <c r="D3" s="314"/>
      <c r="E3" s="314"/>
      <c r="F3" s="314"/>
      <c r="G3" s="314"/>
    </row>
    <row r="4" spans="1:13" s="23" customFormat="1" ht="20.100000000000001" customHeight="1" x14ac:dyDescent="0.25">
      <c r="A4" s="321" t="s">
        <v>242</v>
      </c>
      <c r="B4" s="314"/>
      <c r="C4" s="321" t="s">
        <v>243</v>
      </c>
      <c r="D4" s="314"/>
      <c r="E4" s="314"/>
      <c r="F4" s="314"/>
      <c r="G4" s="314"/>
    </row>
    <row r="5" spans="1:13" s="23" customFormat="1" ht="20.100000000000001" customHeight="1" x14ac:dyDescent="0.25">
      <c r="A5" s="321" t="s">
        <v>157</v>
      </c>
      <c r="B5" s="314"/>
      <c r="C5" s="322" t="s">
        <v>458</v>
      </c>
      <c r="D5" s="314"/>
      <c r="E5" s="314"/>
      <c r="F5" s="314"/>
      <c r="G5" s="314"/>
    </row>
    <row r="6" spans="1:13" s="23" customFormat="1" ht="20.100000000000001" customHeight="1" x14ac:dyDescent="0.25">
      <c r="A6" s="321" t="s">
        <v>127</v>
      </c>
      <c r="B6" s="314"/>
      <c r="C6" s="326" t="str">
        <f>'[1]8'!C6</f>
        <v>: Meningkatnya kualitas perencanaan pembangunan daerah</v>
      </c>
      <c r="D6" s="314"/>
      <c r="E6" s="314"/>
      <c r="F6" s="314"/>
      <c r="G6" s="314"/>
    </row>
    <row r="7" spans="1:13" s="23" customFormat="1" ht="20.100000000000001" customHeight="1" x14ac:dyDescent="0.25">
      <c r="A7" s="323"/>
      <c r="B7" s="314"/>
      <c r="C7" s="321" t="str">
        <f>'[1]8'!C7</f>
        <v>: Meningkatnya kualitas penelitian dan pengembangan daerah</v>
      </c>
      <c r="D7" s="314"/>
      <c r="E7" s="314"/>
      <c r="F7" s="314"/>
      <c r="G7" s="314"/>
    </row>
    <row r="8" spans="1:13" s="23" customFormat="1" ht="20.100000000000001" customHeight="1" x14ac:dyDescent="0.25">
      <c r="A8" s="323"/>
      <c r="B8" s="314"/>
      <c r="C8" s="326" t="s">
        <v>459</v>
      </c>
      <c r="D8" s="314"/>
      <c r="E8" s="314"/>
      <c r="F8" s="314"/>
      <c r="G8" s="314"/>
    </row>
    <row r="9" spans="1:13" s="97" customFormat="1" ht="20.100000000000001" customHeight="1" x14ac:dyDescent="0.25">
      <c r="A9" s="324" t="s">
        <v>160</v>
      </c>
      <c r="B9" s="324"/>
      <c r="C9" s="324" t="s">
        <v>290</v>
      </c>
      <c r="D9" s="324"/>
      <c r="E9" s="324"/>
      <c r="F9" s="324"/>
      <c r="G9" s="324"/>
    </row>
    <row r="10" spans="1:13" s="97" customFormat="1" ht="20.100000000000001" customHeight="1" x14ac:dyDescent="0.25">
      <c r="A10" s="324"/>
      <c r="B10" s="324"/>
      <c r="C10" s="324"/>
      <c r="D10" s="324"/>
      <c r="E10" s="324"/>
      <c r="F10" s="324"/>
      <c r="G10" s="324"/>
    </row>
    <row r="11" spans="1:13" s="72" customFormat="1" ht="43.35" customHeight="1" x14ac:dyDescent="0.25">
      <c r="A11" s="325" t="s">
        <v>136</v>
      </c>
      <c r="B11" s="325" t="s">
        <v>235</v>
      </c>
      <c r="C11" s="325" t="s">
        <v>251</v>
      </c>
      <c r="D11" s="325" t="s">
        <v>252</v>
      </c>
      <c r="E11" s="325" t="s">
        <v>253</v>
      </c>
      <c r="F11" s="325" t="s">
        <v>240</v>
      </c>
      <c r="G11" s="325" t="s">
        <v>171</v>
      </c>
      <c r="H11" s="96"/>
      <c r="I11" s="96"/>
      <c r="J11" s="96"/>
      <c r="K11" s="96"/>
      <c r="L11" s="96"/>
      <c r="M11" s="91"/>
    </row>
    <row r="12" spans="1:13" s="23" customFormat="1" ht="15" x14ac:dyDescent="0.25">
      <c r="A12" s="325" t="s">
        <v>95</v>
      </c>
      <c r="B12" s="325" t="s">
        <v>96</v>
      </c>
      <c r="C12" s="325" t="s">
        <v>97</v>
      </c>
      <c r="D12" s="325" t="s">
        <v>98</v>
      </c>
      <c r="E12" s="325" t="s">
        <v>99</v>
      </c>
      <c r="F12" s="325" t="s">
        <v>113</v>
      </c>
      <c r="G12" s="325" t="s">
        <v>114</v>
      </c>
      <c r="H12" s="96"/>
      <c r="I12" s="96"/>
      <c r="J12" s="96"/>
      <c r="K12" s="96"/>
      <c r="L12" s="96"/>
    </row>
    <row r="13" spans="1:13" s="23" customFormat="1" ht="30" customHeight="1" x14ac:dyDescent="0.25">
      <c r="A13" s="248">
        <v>1</v>
      </c>
      <c r="B13" s="249" t="str">
        <f>'8'!B11</f>
        <v>Monitoring dan evaluasi implementasi SOP</v>
      </c>
      <c r="C13" s="249" t="s">
        <v>254</v>
      </c>
      <c r="D13" s="249" t="s">
        <v>621</v>
      </c>
      <c r="E13" s="249" t="s">
        <v>255</v>
      </c>
      <c r="F13" s="249"/>
      <c r="G13" s="249"/>
      <c r="H13" s="71"/>
      <c r="I13" s="71"/>
      <c r="J13" s="71"/>
      <c r="K13" s="71"/>
      <c r="L13" s="71"/>
    </row>
    <row r="14" spans="1:13" s="23" customFormat="1" ht="30" customHeight="1" x14ac:dyDescent="0.25">
      <c r="A14" s="248">
        <v>2</v>
      </c>
      <c r="B14" s="249" t="str">
        <f>'8'!B12</f>
        <v>Pembinaan SDM pelaksana pelayanan</v>
      </c>
      <c r="C14" s="249" t="s">
        <v>254</v>
      </c>
      <c r="D14" s="249" t="s">
        <v>621</v>
      </c>
      <c r="E14" s="249" t="s">
        <v>256</v>
      </c>
      <c r="F14" s="249"/>
      <c r="G14" s="249"/>
      <c r="H14" s="71"/>
      <c r="I14" s="71"/>
      <c r="J14" s="71"/>
      <c r="K14" s="71"/>
      <c r="L14" s="71"/>
    </row>
    <row r="15" spans="1:13" s="23" customFormat="1" ht="30" customHeight="1" x14ac:dyDescent="0.25">
      <c r="A15" s="248">
        <v>3</v>
      </c>
      <c r="B15" s="249" t="str">
        <f>'8'!B13</f>
        <v>Pembinaan pemberdayaan masyarakat pada kelurahan</v>
      </c>
      <c r="C15" s="249" t="s">
        <v>254</v>
      </c>
      <c r="D15" s="249" t="s">
        <v>621</v>
      </c>
      <c r="E15" s="249" t="s">
        <v>255</v>
      </c>
      <c r="F15" s="249"/>
      <c r="G15" s="249"/>
      <c r="H15" s="71"/>
      <c r="I15" s="71"/>
      <c r="J15" s="71"/>
      <c r="K15" s="71"/>
      <c r="L15" s="71"/>
    </row>
    <row r="16" spans="1:13" s="23" customFormat="1" ht="30" customHeight="1" x14ac:dyDescent="0.25">
      <c r="A16" s="248">
        <v>4</v>
      </c>
      <c r="B16" s="249" t="str">
        <f>'8'!B14</f>
        <v>Monitoring pengendalian ganguan ketentraman dam ketertiban umum</v>
      </c>
      <c r="C16" s="249" t="s">
        <v>254</v>
      </c>
      <c r="D16" s="249" t="s">
        <v>621</v>
      </c>
      <c r="E16" s="249" t="s">
        <v>256</v>
      </c>
      <c r="F16" s="249"/>
      <c r="G16" s="249"/>
      <c r="H16" s="71"/>
      <c r="I16" s="71"/>
      <c r="J16" s="71"/>
      <c r="K16" s="71"/>
      <c r="L16" s="71"/>
    </row>
    <row r="17" spans="1:7" s="23" customFormat="1" ht="30" hidden="1" customHeight="1" x14ac:dyDescent="0.25">
      <c r="A17" s="336">
        <v>5</v>
      </c>
      <c r="B17" s="182">
        <f>'8'!B15</f>
        <v>0</v>
      </c>
      <c r="C17" s="249" t="s">
        <v>254</v>
      </c>
      <c r="D17" s="249" t="s">
        <v>621</v>
      </c>
      <c r="E17" s="249" t="s">
        <v>255</v>
      </c>
      <c r="F17" s="338"/>
      <c r="G17" s="338"/>
    </row>
    <row r="18" spans="1:7" s="23" customFormat="1" ht="15" x14ac:dyDescent="0.25">
      <c r="A18" s="72"/>
      <c r="B18" s="17"/>
      <c r="C18" s="93"/>
    </row>
    <row r="19" spans="1:7" s="23" customFormat="1" ht="15" hidden="1" x14ac:dyDescent="0.25">
      <c r="A19" s="72"/>
      <c r="B19" s="17"/>
      <c r="C19" s="93"/>
    </row>
    <row r="20" spans="1:7" s="23" customFormat="1" ht="15" hidden="1" x14ac:dyDescent="0.25">
      <c r="A20" s="72"/>
      <c r="B20" s="17"/>
      <c r="C20" s="93"/>
    </row>
    <row r="21" spans="1:7" s="23" customFormat="1" ht="15" hidden="1" x14ac:dyDescent="0.25">
      <c r="A21" s="72"/>
      <c r="B21" s="17"/>
      <c r="C21" s="93"/>
    </row>
    <row r="22" spans="1:7" s="23" customFormat="1" ht="15" hidden="1" x14ac:dyDescent="0.25">
      <c r="A22" s="72"/>
      <c r="B22" s="17"/>
      <c r="C22" s="93"/>
    </row>
    <row r="23" spans="1:7" s="23" customFormat="1" ht="15" hidden="1" x14ac:dyDescent="0.25">
      <c r="A23" s="72"/>
      <c r="B23" s="17"/>
      <c r="C23" s="93"/>
    </row>
    <row r="24" spans="1:7" s="23" customFormat="1" ht="15" hidden="1" x14ac:dyDescent="0.25">
      <c r="A24" s="72"/>
      <c r="B24" s="17"/>
      <c r="C24" s="93"/>
    </row>
    <row r="25" spans="1:7" s="23" customFormat="1" ht="15" hidden="1" x14ac:dyDescent="0.25">
      <c r="A25" s="72"/>
      <c r="B25" s="17"/>
      <c r="C25" s="93"/>
    </row>
    <row r="26" spans="1:7" s="23" customFormat="1" ht="15" hidden="1" x14ac:dyDescent="0.25">
      <c r="A26" s="72"/>
      <c r="B26" s="17"/>
      <c r="C26" s="93"/>
    </row>
    <row r="27" spans="1:7" s="23" customFormat="1" ht="15" x14ac:dyDescent="0.25">
      <c r="A27" s="72"/>
      <c r="B27" s="17" t="s">
        <v>171</v>
      </c>
      <c r="C27" s="93"/>
    </row>
    <row r="28" spans="1:7" s="23" customFormat="1" ht="15" x14ac:dyDescent="0.25">
      <c r="A28" s="72"/>
      <c r="B28" s="17" t="s">
        <v>118</v>
      </c>
      <c r="C28" s="93"/>
    </row>
    <row r="29" spans="1:7" s="23" customFormat="1" ht="15" x14ac:dyDescent="0.25">
      <c r="A29" s="72"/>
      <c r="B29" s="17" t="s">
        <v>244</v>
      </c>
      <c r="C29" s="93"/>
    </row>
    <row r="30" spans="1:7" s="23" customFormat="1" ht="15" x14ac:dyDescent="0.25">
      <c r="A30" s="72"/>
      <c r="B30" s="17" t="s">
        <v>258</v>
      </c>
      <c r="C30" s="93"/>
    </row>
    <row r="31" spans="1:7" s="23" customFormat="1" ht="15" x14ac:dyDescent="0.25">
      <c r="A31" s="72"/>
      <c r="B31" s="17" t="s">
        <v>259</v>
      </c>
      <c r="C31" s="93"/>
    </row>
    <row r="32" spans="1:7" s="23" customFormat="1" ht="15" x14ac:dyDescent="0.25">
      <c r="A32" s="72"/>
      <c r="B32" s="17" t="s">
        <v>260</v>
      </c>
      <c r="C32" s="93"/>
    </row>
    <row r="33" spans="1:3" s="23" customFormat="1" ht="15" x14ac:dyDescent="0.25">
      <c r="A33" s="72"/>
      <c r="B33" s="17" t="s">
        <v>248</v>
      </c>
      <c r="C33" s="93"/>
    </row>
    <row r="34" spans="1:3" s="23" customFormat="1" ht="15" x14ac:dyDescent="0.25">
      <c r="A34" s="72"/>
      <c r="B34" s="93" t="s">
        <v>261</v>
      </c>
      <c r="C34" s="93"/>
    </row>
    <row r="35" spans="1:3" x14ac:dyDescent="0.2">
      <c r="B35" s="94"/>
      <c r="C35" s="94"/>
    </row>
  </sheetData>
  <mergeCells count="2">
    <mergeCell ref="A2:G2"/>
    <mergeCell ref="F1:G1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85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7"/>
  <sheetViews>
    <sheetView topLeftCell="A24" zoomScale="82" zoomScaleNormal="82" workbookViewId="0">
      <selection activeCell="M15" sqref="M15"/>
    </sheetView>
  </sheetViews>
  <sheetFormatPr defaultColWidth="8.85546875" defaultRowHeight="14.25" x14ac:dyDescent="0.2"/>
  <cols>
    <col min="1" max="1" width="4" style="4" customWidth="1"/>
    <col min="2" max="2" width="29" style="3" customWidth="1"/>
    <col min="3" max="3" width="7" style="327" customWidth="1"/>
    <col min="4" max="4" width="15.85546875" style="3" customWidth="1"/>
    <col min="5" max="5" width="23.85546875" style="3" customWidth="1"/>
    <col min="6" max="6" width="23" style="3" customWidth="1"/>
    <col min="7" max="7" width="7.5703125" style="3" customWidth="1"/>
    <col min="8" max="8" width="26" style="3" customWidth="1"/>
    <col min="9" max="9" width="12.42578125" style="3" customWidth="1"/>
    <col min="10" max="10" width="15.42578125" style="3" customWidth="1"/>
    <col min="11" max="11" width="9.7109375" style="3" customWidth="1"/>
    <col min="12" max="16384" width="8.85546875" style="3"/>
  </cols>
  <sheetData>
    <row r="1" spans="1:11" s="11" customFormat="1" ht="20.100000000000001" customHeight="1" x14ac:dyDescent="0.2">
      <c r="A1" s="6"/>
      <c r="B1" s="5"/>
      <c r="C1" s="328"/>
      <c r="D1" s="5"/>
      <c r="E1" s="5"/>
      <c r="F1" s="5"/>
      <c r="G1" s="5"/>
      <c r="H1" s="5"/>
      <c r="I1" s="5"/>
      <c r="J1" s="597" t="s">
        <v>583</v>
      </c>
      <c r="K1" s="597"/>
    </row>
    <row r="2" spans="1:11" s="11" customFormat="1" ht="20.100000000000001" customHeight="1" x14ac:dyDescent="0.2">
      <c r="A2" s="553" t="s">
        <v>270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11" s="11" customFormat="1" ht="20.100000000000001" customHeight="1" x14ac:dyDescent="0.2">
      <c r="A3" s="6"/>
      <c r="B3" s="5"/>
      <c r="C3" s="328"/>
      <c r="D3" s="5"/>
      <c r="E3" s="5"/>
      <c r="F3" s="5"/>
      <c r="G3" s="5"/>
      <c r="H3" s="5"/>
      <c r="I3" s="5"/>
      <c r="J3" s="5"/>
      <c r="K3" s="5"/>
    </row>
    <row r="4" spans="1:11" s="11" customFormat="1" ht="20.100000000000001" customHeight="1" x14ac:dyDescent="0.2">
      <c r="A4" s="328" t="s">
        <v>242</v>
      </c>
      <c r="B4" s="328"/>
      <c r="C4" s="328" t="s">
        <v>243</v>
      </c>
      <c r="D4" s="5"/>
      <c r="E4" s="5"/>
      <c r="F4" s="5"/>
      <c r="G4" s="5"/>
      <c r="H4" s="5"/>
      <c r="I4" s="5"/>
      <c r="J4" s="5"/>
      <c r="K4" s="5"/>
    </row>
    <row r="5" spans="1:11" s="11" customFormat="1" ht="20.100000000000001" customHeight="1" x14ac:dyDescent="0.2">
      <c r="A5" s="328" t="s">
        <v>157</v>
      </c>
      <c r="B5" s="328"/>
      <c r="C5" s="333" t="s">
        <v>458</v>
      </c>
      <c r="D5" s="5"/>
      <c r="E5" s="5"/>
      <c r="F5" s="5"/>
      <c r="G5" s="5"/>
      <c r="H5" s="5"/>
      <c r="I5" s="5"/>
      <c r="J5" s="5"/>
      <c r="K5" s="5"/>
    </row>
    <row r="6" spans="1:11" s="11" customFormat="1" ht="20.100000000000001" customHeight="1" x14ac:dyDescent="0.2">
      <c r="A6" s="328" t="s">
        <v>127</v>
      </c>
      <c r="B6" s="328"/>
      <c r="C6" s="328" t="str">
        <f>'[1]9'!C6</f>
        <v>: Meningkatnya kualitas perencanaan pembangunan daerah</v>
      </c>
      <c r="D6" s="5"/>
      <c r="E6" s="5"/>
      <c r="F6" s="5"/>
      <c r="G6" s="5"/>
      <c r="H6" s="5"/>
      <c r="I6" s="5"/>
      <c r="J6" s="5"/>
      <c r="K6" s="5"/>
    </row>
    <row r="7" spans="1:11" s="11" customFormat="1" ht="20.100000000000001" customHeight="1" x14ac:dyDescent="0.2">
      <c r="A7" s="328"/>
      <c r="B7" s="328"/>
      <c r="C7" s="328" t="str">
        <f>'[1]9'!C7</f>
        <v>: Meningkatnya kualitas penelitian dan pengembangan daerah</v>
      </c>
      <c r="D7" s="5"/>
      <c r="E7" s="5"/>
      <c r="F7" s="5"/>
      <c r="G7" s="5"/>
      <c r="H7" s="5"/>
      <c r="I7" s="5"/>
      <c r="J7" s="5"/>
      <c r="K7" s="5"/>
    </row>
    <row r="8" spans="1:11" s="11" customFormat="1" ht="20.100000000000001" customHeight="1" x14ac:dyDescent="0.2">
      <c r="A8" s="328"/>
      <c r="B8" s="328"/>
      <c r="C8" s="328" t="s">
        <v>344</v>
      </c>
      <c r="D8" s="5"/>
      <c r="E8" s="5"/>
      <c r="F8" s="5"/>
      <c r="G8" s="5"/>
      <c r="H8" s="5"/>
      <c r="I8" s="5"/>
      <c r="J8" s="5"/>
      <c r="K8" s="5"/>
    </row>
    <row r="9" spans="1:11" s="11" customFormat="1" ht="20.100000000000001" customHeight="1" x14ac:dyDescent="0.2">
      <c r="A9" s="328" t="s">
        <v>160</v>
      </c>
      <c r="B9" s="328"/>
      <c r="C9" s="328" t="s">
        <v>290</v>
      </c>
      <c r="D9" s="5"/>
      <c r="E9" s="5"/>
      <c r="F9" s="5"/>
      <c r="G9" s="5"/>
      <c r="H9" s="5"/>
      <c r="I9" s="5"/>
      <c r="J9" s="5"/>
      <c r="K9" s="5"/>
    </row>
    <row r="10" spans="1:11" s="11" customFormat="1" ht="20.100000000000001" customHeight="1" x14ac:dyDescent="0.2">
      <c r="A10" s="328"/>
      <c r="B10" s="328"/>
      <c r="C10" s="328"/>
      <c r="D10" s="5"/>
      <c r="E10" s="5"/>
      <c r="F10" s="5"/>
      <c r="G10" s="5"/>
      <c r="H10" s="5"/>
      <c r="I10" s="5"/>
      <c r="J10" s="5"/>
      <c r="K10" s="5"/>
    </row>
    <row r="11" spans="1:11" s="16" customFormat="1" ht="15" x14ac:dyDescent="0.2">
      <c r="A11" s="599" t="s">
        <v>136</v>
      </c>
      <c r="B11" s="599" t="s">
        <v>181</v>
      </c>
      <c r="C11" s="599" t="s">
        <v>182</v>
      </c>
      <c r="D11" s="599" t="s">
        <v>262</v>
      </c>
      <c r="E11" s="599"/>
      <c r="F11" s="599"/>
      <c r="G11" s="599" t="s">
        <v>287</v>
      </c>
      <c r="H11" s="599" t="s">
        <v>263</v>
      </c>
      <c r="I11" s="599" t="s">
        <v>264</v>
      </c>
      <c r="J11" s="599" t="s">
        <v>265</v>
      </c>
      <c r="K11" s="599" t="s">
        <v>287</v>
      </c>
    </row>
    <row r="12" spans="1:11" s="16" customFormat="1" ht="15" x14ac:dyDescent="0.2">
      <c r="A12" s="599"/>
      <c r="B12" s="599"/>
      <c r="C12" s="599"/>
      <c r="D12" s="325" t="s">
        <v>266</v>
      </c>
      <c r="E12" s="325" t="s">
        <v>138</v>
      </c>
      <c r="F12" s="325" t="s">
        <v>140</v>
      </c>
      <c r="G12" s="599"/>
      <c r="H12" s="599"/>
      <c r="I12" s="599"/>
      <c r="J12" s="599"/>
      <c r="K12" s="599"/>
    </row>
    <row r="13" spans="1:11" s="11" customFormat="1" ht="15" x14ac:dyDescent="0.2">
      <c r="A13" s="325" t="s">
        <v>95</v>
      </c>
      <c r="B13" s="325" t="s">
        <v>96</v>
      </c>
      <c r="C13" s="325" t="s">
        <v>97</v>
      </c>
      <c r="D13" s="325" t="s">
        <v>98</v>
      </c>
      <c r="E13" s="325" t="s">
        <v>99</v>
      </c>
      <c r="F13" s="325" t="s">
        <v>113</v>
      </c>
      <c r="G13" s="325" t="s">
        <v>114</v>
      </c>
      <c r="H13" s="325" t="s">
        <v>115</v>
      </c>
      <c r="I13" s="325" t="s">
        <v>143</v>
      </c>
      <c r="J13" s="325" t="s">
        <v>144</v>
      </c>
      <c r="K13" s="325" t="s">
        <v>145</v>
      </c>
    </row>
    <row r="14" spans="1:11" s="11" customFormat="1" ht="15" x14ac:dyDescent="0.2">
      <c r="A14" s="325" t="s">
        <v>79</v>
      </c>
      <c r="B14" s="329" t="s">
        <v>584</v>
      </c>
      <c r="C14" s="248"/>
      <c r="D14" s="249"/>
      <c r="E14" s="249"/>
      <c r="F14" s="249"/>
      <c r="G14" s="250"/>
      <c r="H14" s="250"/>
      <c r="I14" s="249"/>
      <c r="J14" s="249"/>
      <c r="K14" s="249"/>
    </row>
    <row r="15" spans="1:11" s="11" customFormat="1" ht="48" customHeight="1" x14ac:dyDescent="0.2">
      <c r="A15" s="248">
        <v>1</v>
      </c>
      <c r="B15" s="249" t="str">
        <f>'4'!B17</f>
        <v>Tidak semua permohonan pelayanan dapat diselesaikan sesuai standar waktu yang ditetapkan</v>
      </c>
      <c r="C15" s="248"/>
      <c r="D15" s="249"/>
      <c r="E15" s="249"/>
      <c r="F15" s="249"/>
      <c r="G15" s="250"/>
      <c r="H15" s="249" t="str">
        <f>'7'!G13</f>
        <v>Monitoring dan evaluasi implementasi SOP</v>
      </c>
      <c r="I15" s="249" t="str">
        <f>'7'!I13</f>
        <v>Triwulan I - IV  Tahun 2022</v>
      </c>
      <c r="J15" s="249"/>
      <c r="K15" s="249"/>
    </row>
    <row r="16" spans="1:11" s="11" customFormat="1" ht="20.100000000000001" customHeight="1" x14ac:dyDescent="0.2">
      <c r="A16" s="602"/>
      <c r="B16" s="249" t="s">
        <v>267</v>
      </c>
      <c r="C16" s="603"/>
      <c r="D16" s="600"/>
      <c r="E16" s="598"/>
      <c r="F16" s="598"/>
      <c r="G16" s="600"/>
      <c r="H16" s="600"/>
      <c r="I16" s="600"/>
      <c r="J16" s="600"/>
      <c r="K16" s="600"/>
    </row>
    <row r="17" spans="1:11" s="11" customFormat="1" ht="20.100000000000001" customHeight="1" x14ac:dyDescent="0.2">
      <c r="A17" s="602"/>
      <c r="B17" s="249" t="s">
        <v>268</v>
      </c>
      <c r="C17" s="603"/>
      <c r="D17" s="600"/>
      <c r="E17" s="598"/>
      <c r="F17" s="598"/>
      <c r="G17" s="600"/>
      <c r="H17" s="600"/>
      <c r="I17" s="600"/>
      <c r="J17" s="600"/>
      <c r="K17" s="600"/>
    </row>
    <row r="18" spans="1:11" s="11" customFormat="1" ht="15" x14ac:dyDescent="0.2">
      <c r="A18" s="248"/>
      <c r="B18" s="249"/>
      <c r="C18" s="248"/>
      <c r="D18" s="249"/>
      <c r="E18" s="250"/>
      <c r="F18" s="250"/>
      <c r="G18" s="249"/>
      <c r="H18" s="249"/>
      <c r="I18" s="249"/>
      <c r="J18" s="249"/>
      <c r="K18" s="249"/>
    </row>
    <row r="19" spans="1:11" s="11" customFormat="1" ht="15" x14ac:dyDescent="0.2">
      <c r="A19" s="325" t="s">
        <v>80</v>
      </c>
      <c r="B19" s="329" t="s">
        <v>234</v>
      </c>
      <c r="C19" s="248"/>
      <c r="D19" s="249"/>
      <c r="E19" s="249"/>
      <c r="F19" s="249"/>
      <c r="G19" s="249"/>
      <c r="H19" s="249"/>
      <c r="I19" s="249"/>
      <c r="J19" s="249"/>
      <c r="K19" s="249"/>
    </row>
    <row r="20" spans="1:11" s="11" customFormat="1" ht="41.25" customHeight="1" x14ac:dyDescent="0.2">
      <c r="A20" s="248">
        <v>1</v>
      </c>
      <c r="B20" s="249" t="str">
        <f>'4'!B19</f>
        <v>Tidak semua jenis pelayanan di kecamatan dapat terlayani dengan baik</v>
      </c>
      <c r="C20" s="248"/>
      <c r="D20" s="249"/>
      <c r="E20" s="249"/>
      <c r="F20" s="249"/>
      <c r="G20" s="249"/>
      <c r="H20" s="249" t="str">
        <f>'7'!G15</f>
        <v>Pembinaan SDM pelaksana pelayanan</v>
      </c>
      <c r="I20" s="249" t="str">
        <f>'7'!I15</f>
        <v>Triwulan I Tahun 2022</v>
      </c>
      <c r="J20" s="249"/>
      <c r="K20" s="249"/>
    </row>
    <row r="21" spans="1:11" s="11" customFormat="1" ht="39" customHeight="1" x14ac:dyDescent="0.2">
      <c r="A21" s="248">
        <v>2</v>
      </c>
      <c r="B21" s="249" t="str">
        <f>'4'!B20</f>
        <v xml:space="preserve">Tidak semua kelurahan aktif dalam kegiatan pemberdayaan masyarakat
</v>
      </c>
      <c r="C21" s="248"/>
      <c r="D21" s="249"/>
      <c r="E21" s="249"/>
      <c r="F21" s="249"/>
      <c r="G21" s="249"/>
      <c r="H21" s="249" t="str">
        <f>'7'!G16</f>
        <v>Pembinaan pemberdayaan masyarakat pada kelurahan</v>
      </c>
      <c r="I21" s="249" t="str">
        <f>'7'!I16</f>
        <v>Triwulan II - IV Tahun 2022</v>
      </c>
      <c r="J21" s="249"/>
      <c r="K21" s="249"/>
    </row>
    <row r="22" spans="1:11" s="11" customFormat="1" ht="38.25" x14ac:dyDescent="0.2">
      <c r="A22" s="248">
        <v>3</v>
      </c>
      <c r="B22" s="249" t="str">
        <f>'4'!B21</f>
        <v>Adanya gangguan ketentraman dan  ketertiban umum di masyarakat</v>
      </c>
      <c r="C22" s="248"/>
      <c r="D22" s="249"/>
      <c r="E22" s="249"/>
      <c r="F22" s="249"/>
      <c r="G22" s="249"/>
      <c r="H22" s="249" t="str">
        <f>'7'!G17</f>
        <v>Monitoring pengendalian ganguan ketentraman dam ketertiban umum</v>
      </c>
      <c r="I22" s="249" t="str">
        <f>'7'!I17</f>
        <v>Triwulan I - IV Tahun 2022</v>
      </c>
      <c r="J22" s="249"/>
      <c r="K22" s="249"/>
    </row>
    <row r="23" spans="1:11" s="11" customFormat="1" ht="41.25" customHeight="1" x14ac:dyDescent="0.2">
      <c r="A23" s="248">
        <v>4</v>
      </c>
      <c r="B23" s="249" t="str">
        <f>'4'!B22</f>
        <v>Adanya unsur yang belum aktif dalam kegiatan sinergitas</v>
      </c>
      <c r="C23" s="248"/>
      <c r="D23" s="249"/>
      <c r="E23" s="249"/>
      <c r="F23" s="249"/>
      <c r="G23" s="249"/>
      <c r="H23" s="249" t="s">
        <v>679</v>
      </c>
      <c r="I23" s="249" t="s">
        <v>626</v>
      </c>
      <c r="J23" s="249"/>
      <c r="K23" s="249"/>
    </row>
    <row r="24" spans="1:11" s="11" customFormat="1" ht="42.75" customHeight="1" x14ac:dyDescent="0.2">
      <c r="A24" s="248">
        <v>5</v>
      </c>
      <c r="B24" s="249" t="str">
        <f>'4'!B23</f>
        <v>Kurang sesuainya Dokumen Perencanaan, Penganggaran dan Evaluasi Kinerja Perangkat Daerah</v>
      </c>
      <c r="C24" s="248"/>
      <c r="D24" s="249"/>
      <c r="E24" s="249"/>
      <c r="F24" s="249"/>
      <c r="G24" s="249"/>
      <c r="H24" s="249" t="s">
        <v>681</v>
      </c>
      <c r="I24" s="249" t="s">
        <v>626</v>
      </c>
      <c r="J24" s="249"/>
      <c r="K24" s="249"/>
    </row>
    <row r="25" spans="1:11" s="11" customFormat="1" ht="20.100000000000001" customHeight="1" x14ac:dyDescent="0.2">
      <c r="A25" s="602"/>
      <c r="B25" s="249" t="s">
        <v>267</v>
      </c>
      <c r="C25" s="605"/>
      <c r="D25" s="601"/>
      <c r="E25" s="601"/>
      <c r="F25" s="601"/>
      <c r="G25" s="601"/>
      <c r="H25" s="604"/>
      <c r="I25" s="604"/>
      <c r="J25" s="604"/>
      <c r="K25" s="604"/>
    </row>
    <row r="26" spans="1:11" s="11" customFormat="1" ht="20.100000000000001" customHeight="1" x14ac:dyDescent="0.2">
      <c r="A26" s="602"/>
      <c r="B26" s="249" t="s">
        <v>269</v>
      </c>
      <c r="C26" s="605"/>
      <c r="D26" s="601"/>
      <c r="E26" s="601"/>
      <c r="F26" s="601"/>
      <c r="G26" s="601"/>
      <c r="H26" s="604"/>
      <c r="I26" s="604"/>
      <c r="J26" s="604"/>
      <c r="K26" s="604"/>
    </row>
    <row r="27" spans="1:11" s="100" customFormat="1" ht="15" x14ac:dyDescent="0.2">
      <c r="A27" s="330"/>
      <c r="B27" s="331"/>
      <c r="C27" s="330"/>
      <c r="D27" s="332"/>
      <c r="E27" s="332"/>
      <c r="F27" s="332"/>
      <c r="G27" s="332"/>
      <c r="H27" s="332"/>
      <c r="I27" s="332"/>
      <c r="J27" s="332"/>
      <c r="K27" s="332"/>
    </row>
    <row r="28" spans="1:11" s="100" customFormat="1" ht="15" x14ac:dyDescent="0.2">
      <c r="A28" s="330"/>
      <c r="B28" s="331"/>
      <c r="C28" s="330"/>
      <c r="D28" s="332"/>
      <c r="E28" s="332"/>
      <c r="F28" s="332"/>
      <c r="G28" s="332"/>
      <c r="H28" s="332"/>
      <c r="I28" s="332"/>
      <c r="J28" s="332"/>
      <c r="K28" s="332"/>
    </row>
    <row r="29" spans="1:11" s="100" customFormat="1" ht="15" x14ac:dyDescent="0.2">
      <c r="A29" s="330"/>
      <c r="B29" s="331"/>
      <c r="C29" s="330"/>
      <c r="D29" s="332"/>
      <c r="E29" s="332"/>
      <c r="F29" s="332"/>
      <c r="G29" s="332"/>
      <c r="H29" s="332"/>
      <c r="I29" s="332"/>
      <c r="J29" s="332"/>
      <c r="K29" s="332"/>
    </row>
    <row r="30" spans="1:11" s="100" customFormat="1" ht="15" x14ac:dyDescent="0.2">
      <c r="A30" s="330"/>
      <c r="B30" s="331"/>
      <c r="C30" s="330"/>
      <c r="D30" s="332"/>
      <c r="E30" s="332"/>
      <c r="F30" s="332"/>
      <c r="G30" s="332"/>
      <c r="H30" s="332"/>
      <c r="I30" s="332"/>
      <c r="J30" s="332"/>
      <c r="K30" s="332"/>
    </row>
    <row r="31" spans="1:11" s="100" customFormat="1" ht="15" x14ac:dyDescent="0.2">
      <c r="A31" s="330"/>
      <c r="B31" s="331"/>
      <c r="C31" s="330"/>
      <c r="D31" s="332"/>
      <c r="E31" s="332"/>
      <c r="F31" s="332"/>
      <c r="G31" s="332"/>
      <c r="H31" s="332"/>
      <c r="I31" s="332"/>
      <c r="J31" s="332"/>
      <c r="K31" s="332"/>
    </row>
    <row r="32" spans="1:11" s="100" customFormat="1" ht="15" x14ac:dyDescent="0.2">
      <c r="A32" s="330"/>
      <c r="B32" s="331"/>
      <c r="C32" s="330"/>
      <c r="D32" s="332"/>
      <c r="E32" s="332"/>
      <c r="F32" s="332"/>
      <c r="G32" s="332"/>
      <c r="H32" s="332"/>
      <c r="I32" s="332"/>
      <c r="J32" s="332"/>
      <c r="K32" s="332"/>
    </row>
    <row r="33" spans="1:11" s="100" customFormat="1" ht="15" x14ac:dyDescent="0.2">
      <c r="A33" s="330"/>
      <c r="B33" s="331"/>
      <c r="C33" s="330"/>
      <c r="D33" s="332"/>
      <c r="E33" s="332"/>
      <c r="F33" s="332"/>
      <c r="G33" s="332"/>
      <c r="H33" s="332"/>
      <c r="I33" s="332"/>
      <c r="J33" s="332"/>
      <c r="K33" s="332"/>
    </row>
    <row r="34" spans="1:11" s="100" customFormat="1" ht="15" x14ac:dyDescent="0.2">
      <c r="A34" s="330"/>
      <c r="B34" s="331"/>
      <c r="C34" s="330"/>
      <c r="D34" s="332"/>
      <c r="E34" s="332"/>
      <c r="F34" s="332"/>
      <c r="G34" s="332"/>
      <c r="H34" s="332"/>
      <c r="I34" s="332"/>
      <c r="J34" s="332"/>
      <c r="K34" s="332"/>
    </row>
    <row r="35" spans="1:11" s="100" customFormat="1" ht="15" x14ac:dyDescent="0.2">
      <c r="A35" s="330"/>
      <c r="B35" s="331"/>
      <c r="C35" s="330"/>
      <c r="D35" s="332"/>
      <c r="E35" s="332"/>
      <c r="F35" s="332"/>
      <c r="G35" s="332"/>
      <c r="H35" s="332"/>
      <c r="I35" s="332"/>
      <c r="J35" s="332"/>
      <c r="K35" s="332"/>
    </row>
    <row r="36" spans="1:11" s="11" customFormat="1" ht="15" x14ac:dyDescent="0.2">
      <c r="A36" s="16"/>
      <c r="B36" s="19" t="s">
        <v>171</v>
      </c>
      <c r="C36" s="19"/>
      <c r="D36" s="18"/>
      <c r="E36" s="18"/>
    </row>
    <row r="37" spans="1:11" s="11" customFormat="1" ht="15" x14ac:dyDescent="0.2">
      <c r="A37" s="16"/>
      <c r="B37" s="19" t="s">
        <v>118</v>
      </c>
      <c r="C37" s="19"/>
      <c r="D37" s="18"/>
      <c r="E37" s="18"/>
    </row>
    <row r="38" spans="1:11" s="11" customFormat="1" ht="15" x14ac:dyDescent="0.2">
      <c r="A38" s="16"/>
      <c r="B38" s="19" t="s">
        <v>271</v>
      </c>
      <c r="C38" s="19"/>
      <c r="D38" s="18"/>
      <c r="E38" s="18"/>
    </row>
    <row r="39" spans="1:11" s="11" customFormat="1" ht="15" x14ac:dyDescent="0.2">
      <c r="A39" s="16"/>
      <c r="B39" s="19" t="s">
        <v>202</v>
      </c>
      <c r="C39" s="19"/>
      <c r="D39" s="18"/>
      <c r="E39" s="18"/>
    </row>
    <row r="40" spans="1:11" s="11" customFormat="1" ht="15" x14ac:dyDescent="0.2">
      <c r="A40" s="16"/>
      <c r="B40" s="19" t="s">
        <v>272</v>
      </c>
      <c r="C40" s="19"/>
      <c r="D40" s="18"/>
      <c r="E40" s="18"/>
    </row>
    <row r="41" spans="1:11" s="11" customFormat="1" ht="15" x14ac:dyDescent="0.2">
      <c r="A41" s="16"/>
      <c r="B41" s="19" t="s">
        <v>273</v>
      </c>
      <c r="C41" s="19"/>
      <c r="D41" s="18"/>
      <c r="E41" s="18"/>
    </row>
    <row r="42" spans="1:11" s="11" customFormat="1" ht="15" x14ac:dyDescent="0.2">
      <c r="A42" s="16"/>
      <c r="B42" s="19" t="s">
        <v>274</v>
      </c>
      <c r="C42" s="19"/>
      <c r="D42" s="18"/>
      <c r="E42" s="18"/>
    </row>
    <row r="43" spans="1:11" s="11" customFormat="1" ht="15" x14ac:dyDescent="0.2">
      <c r="A43" s="16"/>
      <c r="B43" s="19" t="s">
        <v>275</v>
      </c>
      <c r="C43" s="19"/>
      <c r="D43" s="18"/>
      <c r="E43" s="18"/>
    </row>
    <row r="44" spans="1:11" s="11" customFormat="1" ht="15" x14ac:dyDescent="0.2">
      <c r="A44" s="16"/>
      <c r="B44" s="19" t="s">
        <v>276</v>
      </c>
      <c r="C44" s="19"/>
      <c r="D44" s="18"/>
      <c r="E44" s="18"/>
    </row>
    <row r="45" spans="1:11" s="11" customFormat="1" ht="15" x14ac:dyDescent="0.2">
      <c r="A45" s="16"/>
      <c r="B45" s="19" t="s">
        <v>277</v>
      </c>
      <c r="C45" s="19"/>
      <c r="D45" s="18"/>
      <c r="E45" s="18"/>
    </row>
    <row r="46" spans="1:11" s="11" customFormat="1" ht="15" x14ac:dyDescent="0.2">
      <c r="A46" s="16"/>
      <c r="B46" s="19" t="s">
        <v>278</v>
      </c>
      <c r="C46" s="19"/>
      <c r="D46" s="18"/>
      <c r="E46" s="18"/>
    </row>
    <row r="47" spans="1:11" s="11" customFormat="1" ht="15" x14ac:dyDescent="0.2">
      <c r="A47" s="16"/>
      <c r="B47" s="19" t="s">
        <v>279</v>
      </c>
      <c r="C47" s="19"/>
      <c r="D47" s="18"/>
      <c r="E47" s="18"/>
    </row>
  </sheetData>
  <mergeCells count="31">
    <mergeCell ref="F25:F26"/>
    <mergeCell ref="G25:G26"/>
    <mergeCell ref="A2:K2"/>
    <mergeCell ref="H25:H26"/>
    <mergeCell ref="I25:I26"/>
    <mergeCell ref="J25:J26"/>
    <mergeCell ref="K25:K26"/>
    <mergeCell ref="A11:A12"/>
    <mergeCell ref="B11:B12"/>
    <mergeCell ref="C11:C12"/>
    <mergeCell ref="H11:H12"/>
    <mergeCell ref="G11:G12"/>
    <mergeCell ref="I11:I12"/>
    <mergeCell ref="A25:A26"/>
    <mergeCell ref="C25:C26"/>
    <mergeCell ref="D25:D26"/>
    <mergeCell ref="E25:E26"/>
    <mergeCell ref="A16:A17"/>
    <mergeCell ref="C16:C17"/>
    <mergeCell ref="D16:D17"/>
    <mergeCell ref="E16:E17"/>
    <mergeCell ref="J1:K1"/>
    <mergeCell ref="F16:F17"/>
    <mergeCell ref="D11:F11"/>
    <mergeCell ref="J11:J12"/>
    <mergeCell ref="K11:K12"/>
    <mergeCell ref="H16:H17"/>
    <mergeCell ref="I16:I17"/>
    <mergeCell ref="J16:J17"/>
    <mergeCell ref="K16:K17"/>
    <mergeCell ref="G16:G17"/>
  </mergeCells>
  <printOptions horizontalCentered="1"/>
  <pageMargins left="0.51181102362204722" right="0.51181102362204722" top="0.55118110236220474" bottom="0.55118110236220474" header="0.31496062992125984" footer="0.31496062992125984"/>
  <pageSetup paperSize="10000" scale="7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E10" sqref="E10"/>
    </sheetView>
  </sheetViews>
  <sheetFormatPr defaultRowHeight="12.75" x14ac:dyDescent="0.2"/>
  <cols>
    <col min="1" max="1" width="4.85546875" style="152" customWidth="1"/>
    <col min="2" max="2" width="35.85546875" customWidth="1"/>
    <col min="5" max="5" width="17" bestFit="1" customWidth="1"/>
  </cols>
  <sheetData>
    <row r="3" spans="1:10" x14ac:dyDescent="0.2">
      <c r="A3" s="152">
        <v>1</v>
      </c>
      <c r="B3" t="s">
        <v>498</v>
      </c>
      <c r="D3" t="s">
        <v>503</v>
      </c>
      <c r="E3" t="s">
        <v>504</v>
      </c>
      <c r="G3" t="s">
        <v>505</v>
      </c>
    </row>
    <row r="4" spans="1:10" x14ac:dyDescent="0.2">
      <c r="A4" s="152">
        <v>2</v>
      </c>
      <c r="B4" t="s">
        <v>499</v>
      </c>
      <c r="I4" t="s">
        <v>501</v>
      </c>
      <c r="J4" t="s">
        <v>502</v>
      </c>
    </row>
    <row r="5" spans="1:10" x14ac:dyDescent="0.2">
      <c r="B5" t="s">
        <v>500</v>
      </c>
    </row>
    <row r="7" spans="1:10" x14ac:dyDescent="0.2">
      <c r="B7" t="s">
        <v>507</v>
      </c>
      <c r="C7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N61"/>
  <sheetViews>
    <sheetView topLeftCell="A49" zoomScale="144" zoomScaleNormal="144" workbookViewId="0">
      <selection activeCell="AM4" sqref="AM4"/>
    </sheetView>
  </sheetViews>
  <sheetFormatPr defaultColWidth="8.85546875" defaultRowHeight="13.5" x14ac:dyDescent="0.25"/>
  <cols>
    <col min="1" max="1" width="4" style="49" customWidth="1"/>
    <col min="2" max="2" width="38.5703125" style="50" customWidth="1"/>
    <col min="3" max="4" width="4.42578125" style="50" customWidth="1"/>
    <col min="5" max="35" width="4.42578125" style="50" hidden="1" customWidth="1"/>
    <col min="36" max="36" width="7.140625" style="52" customWidth="1"/>
    <col min="37" max="37" width="12" style="49" customWidth="1"/>
    <col min="38" max="38" width="3.85546875" style="51" customWidth="1"/>
    <col min="39" max="39" width="40.5703125" style="131" customWidth="1"/>
    <col min="40" max="40" width="20.42578125" style="129" customWidth="1"/>
    <col min="41" max="16384" width="8.85546875" style="51"/>
  </cols>
  <sheetData>
    <row r="1" spans="1:40" ht="36.6" customHeight="1" x14ac:dyDescent="0.25">
      <c r="AF1" s="423" t="s">
        <v>312</v>
      </c>
      <c r="AG1" s="423"/>
      <c r="AH1" s="423"/>
      <c r="AI1" s="423"/>
      <c r="AJ1" s="423"/>
      <c r="AK1" s="423"/>
    </row>
    <row r="2" spans="1:40" x14ac:dyDescent="0.25">
      <c r="AK2" s="49" t="s">
        <v>314</v>
      </c>
    </row>
    <row r="3" spans="1:40" ht="25.35" customHeight="1" x14ac:dyDescent="0.25">
      <c r="A3" s="424" t="s">
        <v>87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</row>
    <row r="5" spans="1:40" s="53" customFormat="1" ht="12.75" x14ac:dyDescent="0.2">
      <c r="A5" s="426" t="s">
        <v>73</v>
      </c>
      <c r="B5" s="426" t="s">
        <v>74</v>
      </c>
      <c r="C5" s="426" t="s">
        <v>75</v>
      </c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7" t="s">
        <v>76</v>
      </c>
      <c r="AK5" s="428" t="s">
        <v>77</v>
      </c>
      <c r="AM5" s="132"/>
      <c r="AN5" s="133"/>
    </row>
    <row r="6" spans="1:40" s="53" customFormat="1" ht="24" x14ac:dyDescent="0.2">
      <c r="A6" s="426"/>
      <c r="B6" s="426"/>
      <c r="C6" s="54" t="s">
        <v>34</v>
      </c>
      <c r="D6" s="54" t="s">
        <v>35</v>
      </c>
      <c r="E6" s="54" t="s">
        <v>36</v>
      </c>
      <c r="F6" s="54" t="s">
        <v>37</v>
      </c>
      <c r="G6" s="54" t="s">
        <v>38</v>
      </c>
      <c r="H6" s="54" t="s">
        <v>39</v>
      </c>
      <c r="I6" s="54" t="s">
        <v>40</v>
      </c>
      <c r="J6" s="54" t="s">
        <v>41</v>
      </c>
      <c r="K6" s="54" t="s">
        <v>42</v>
      </c>
      <c r="L6" s="54" t="s">
        <v>43</v>
      </c>
      <c r="M6" s="54" t="s">
        <v>44</v>
      </c>
      <c r="N6" s="54" t="s">
        <v>45</v>
      </c>
      <c r="O6" s="54" t="s">
        <v>46</v>
      </c>
      <c r="P6" s="54" t="s">
        <v>47</v>
      </c>
      <c r="Q6" s="54" t="s">
        <v>48</v>
      </c>
      <c r="R6" s="54" t="s">
        <v>49</v>
      </c>
      <c r="S6" s="54" t="s">
        <v>50</v>
      </c>
      <c r="T6" s="54" t="s">
        <v>51</v>
      </c>
      <c r="U6" s="54" t="s">
        <v>52</v>
      </c>
      <c r="V6" s="54" t="s">
        <v>53</v>
      </c>
      <c r="W6" s="54" t="s">
        <v>54</v>
      </c>
      <c r="X6" s="54" t="s">
        <v>55</v>
      </c>
      <c r="Y6" s="54" t="s">
        <v>56</v>
      </c>
      <c r="Z6" s="54" t="s">
        <v>57</v>
      </c>
      <c r="AA6" s="54" t="s">
        <v>58</v>
      </c>
      <c r="AB6" s="54" t="s">
        <v>59</v>
      </c>
      <c r="AC6" s="54" t="s">
        <v>60</v>
      </c>
      <c r="AD6" s="54" t="s">
        <v>61</v>
      </c>
      <c r="AE6" s="54" t="s">
        <v>62</v>
      </c>
      <c r="AF6" s="54" t="s">
        <v>63</v>
      </c>
      <c r="AG6" s="54" t="s">
        <v>64</v>
      </c>
      <c r="AH6" s="54" t="s">
        <v>65</v>
      </c>
      <c r="AI6" s="54" t="s">
        <v>66</v>
      </c>
      <c r="AJ6" s="427"/>
      <c r="AK6" s="428"/>
      <c r="AM6" s="132"/>
      <c r="AN6" s="133"/>
    </row>
    <row r="7" spans="1:40" s="53" customFormat="1" ht="29.45" customHeight="1" x14ac:dyDescent="0.2">
      <c r="A7" s="54" t="s">
        <v>79</v>
      </c>
      <c r="B7" s="55" t="s">
        <v>89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6"/>
      <c r="AK7" s="57"/>
      <c r="AM7" s="132"/>
      <c r="AN7" s="133"/>
    </row>
    <row r="8" spans="1:40" ht="40.35" customHeight="1" x14ac:dyDescent="0.2">
      <c r="A8" s="58">
        <v>1</v>
      </c>
      <c r="B8" s="59" t="s">
        <v>0</v>
      </c>
      <c r="C8" s="60">
        <v>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1">
        <f>SUM(C8:AI8)/33</f>
        <v>9.0909090909090912E-2</v>
      </c>
      <c r="AK8" s="58"/>
    </row>
    <row r="9" spans="1:40" ht="55.35" customHeight="1" x14ac:dyDescent="0.2">
      <c r="A9" s="58">
        <v>2</v>
      </c>
      <c r="B9" s="59" t="s">
        <v>1</v>
      </c>
      <c r="C9" s="60">
        <v>4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1">
        <f>SUM(C9:AI9)/33</f>
        <v>0.12121212121212122</v>
      </c>
      <c r="AK9" s="58"/>
      <c r="AM9" s="131" t="s">
        <v>460</v>
      </c>
    </row>
    <row r="10" spans="1:40" ht="42.6" customHeight="1" x14ac:dyDescent="0.2">
      <c r="A10" s="58">
        <v>3</v>
      </c>
      <c r="B10" s="59" t="s">
        <v>2</v>
      </c>
      <c r="C10" s="60">
        <v>4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>
        <f>SUM(C10:AI10)/33</f>
        <v>0.12121212121212122</v>
      </c>
      <c r="AK10" s="58"/>
      <c r="AM10" s="131" t="s">
        <v>451</v>
      </c>
    </row>
    <row r="11" spans="1:40" ht="30" customHeight="1" x14ac:dyDescent="0.2">
      <c r="A11" s="58">
        <v>4</v>
      </c>
      <c r="B11" s="59" t="s">
        <v>413</v>
      </c>
      <c r="C11" s="60">
        <v>4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>
        <f>SUM(C11:AI11)/33</f>
        <v>0.12121212121212122</v>
      </c>
      <c r="AK11" s="58"/>
      <c r="AM11" s="131" t="s">
        <v>415</v>
      </c>
    </row>
    <row r="12" spans="1:40" ht="19.350000000000001" customHeight="1" x14ac:dyDescent="0.2">
      <c r="A12" s="62" t="s">
        <v>80</v>
      </c>
      <c r="B12" s="63" t="s">
        <v>88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  <c r="AK12" s="58"/>
    </row>
    <row r="13" spans="1:40" ht="30" customHeight="1" x14ac:dyDescent="0.2">
      <c r="A13" s="58">
        <v>1</v>
      </c>
      <c r="B13" s="59" t="s">
        <v>3</v>
      </c>
      <c r="C13" s="60">
        <v>3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1">
        <f>SUM(C13:AI13)/33</f>
        <v>9.0909090909090912E-2</v>
      </c>
      <c r="AK13" s="58"/>
      <c r="AM13" s="131" t="s">
        <v>414</v>
      </c>
    </row>
    <row r="14" spans="1:40" ht="30" customHeight="1" x14ac:dyDescent="0.2">
      <c r="A14" s="58">
        <v>2</v>
      </c>
      <c r="B14" s="59" t="s">
        <v>4</v>
      </c>
      <c r="C14" s="60">
        <v>3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1">
        <f>SUM(C14:AI14)/33</f>
        <v>9.0909090909090912E-2</v>
      </c>
      <c r="AK14" s="58"/>
      <c r="AM14" s="131" t="s">
        <v>417</v>
      </c>
    </row>
    <row r="15" spans="1:40" ht="30" customHeight="1" x14ac:dyDescent="0.2">
      <c r="A15" s="58">
        <v>3</v>
      </c>
      <c r="B15" s="59" t="s">
        <v>5</v>
      </c>
      <c r="C15" s="60">
        <v>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1">
        <f>SUM(C15:AI15)/33</f>
        <v>9.0909090909090912E-2</v>
      </c>
      <c r="AK15" s="67"/>
      <c r="AM15" s="131" t="s">
        <v>416</v>
      </c>
    </row>
    <row r="16" spans="1:40" ht="39.6" customHeight="1" x14ac:dyDescent="0.2">
      <c r="A16" s="58">
        <v>4</v>
      </c>
      <c r="B16" s="59" t="s">
        <v>6</v>
      </c>
      <c r="C16" s="60">
        <v>3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1">
        <f>SUM(C16:AI16)/33</f>
        <v>9.0909090909090912E-2</v>
      </c>
      <c r="AK16" s="67"/>
      <c r="AM16" s="131" t="s">
        <v>418</v>
      </c>
    </row>
    <row r="17" spans="1:40" ht="15.6" customHeight="1" x14ac:dyDescent="0.2">
      <c r="A17" s="62" t="s">
        <v>81</v>
      </c>
      <c r="B17" s="63" t="s">
        <v>67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1"/>
      <c r="AK17" s="58"/>
    </row>
    <row r="18" spans="1:40" ht="45" customHeight="1" x14ac:dyDescent="0.2">
      <c r="A18" s="58">
        <v>1</v>
      </c>
      <c r="B18" s="59" t="s">
        <v>7</v>
      </c>
      <c r="C18" s="60">
        <v>3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>
        <f t="shared" ref="AJ18:AJ25" si="0">SUM(C18:AI18)/33</f>
        <v>9.0909090909090912E-2</v>
      </c>
      <c r="AK18" s="58"/>
      <c r="AM18" s="131" t="s">
        <v>419</v>
      </c>
    </row>
    <row r="19" spans="1:40" ht="40.35" customHeight="1" x14ac:dyDescent="0.2">
      <c r="A19" s="58">
        <v>2</v>
      </c>
      <c r="B19" s="59" t="s">
        <v>8</v>
      </c>
      <c r="C19" s="60">
        <v>3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1">
        <f t="shared" si="0"/>
        <v>9.0909090909090912E-2</v>
      </c>
      <c r="AK19" s="58"/>
      <c r="AM19" s="131" t="s">
        <v>420</v>
      </c>
    </row>
    <row r="20" spans="1:40" ht="63.75" x14ac:dyDescent="0.2">
      <c r="A20" s="58">
        <v>3</v>
      </c>
      <c r="B20" s="59" t="s">
        <v>9</v>
      </c>
      <c r="C20" s="60">
        <v>3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1">
        <f t="shared" si="0"/>
        <v>9.0909090909090912E-2</v>
      </c>
      <c r="AK20" s="58"/>
      <c r="AM20" s="131" t="s">
        <v>421</v>
      </c>
    </row>
    <row r="21" spans="1:40" ht="30" customHeight="1" x14ac:dyDescent="0.2">
      <c r="A21" s="58">
        <v>4</v>
      </c>
      <c r="B21" s="59" t="s">
        <v>10</v>
      </c>
      <c r="C21" s="60">
        <v>3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1">
        <f t="shared" si="0"/>
        <v>9.0909090909090912E-2</v>
      </c>
      <c r="AK21" s="58"/>
      <c r="AM21" s="131" t="s">
        <v>452</v>
      </c>
    </row>
    <row r="22" spans="1:40" ht="25.5" x14ac:dyDescent="0.2">
      <c r="A22" s="58">
        <v>5</v>
      </c>
      <c r="B22" s="59" t="s">
        <v>11</v>
      </c>
      <c r="C22" s="60">
        <v>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1">
        <f t="shared" si="0"/>
        <v>0.12121212121212122</v>
      </c>
      <c r="AK22" s="58"/>
      <c r="AM22" s="131" t="s">
        <v>422</v>
      </c>
    </row>
    <row r="23" spans="1:40" ht="40.35" customHeight="1" x14ac:dyDescent="0.2">
      <c r="A23" s="58">
        <v>6</v>
      </c>
      <c r="B23" s="59" t="s">
        <v>12</v>
      </c>
      <c r="C23" s="60">
        <v>4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1">
        <f t="shared" si="0"/>
        <v>0.12121212121212122</v>
      </c>
      <c r="AK23" s="58"/>
      <c r="AM23" s="131" t="s">
        <v>423</v>
      </c>
    </row>
    <row r="24" spans="1:40" ht="33" customHeight="1" x14ac:dyDescent="0.2">
      <c r="A24" s="58">
        <v>7</v>
      </c>
      <c r="B24" s="59" t="s">
        <v>13</v>
      </c>
      <c r="C24" s="60">
        <v>1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1">
        <f t="shared" si="0"/>
        <v>3.0303030303030304E-2</v>
      </c>
      <c r="AK24" s="58"/>
      <c r="AM24" s="131" t="s">
        <v>424</v>
      </c>
    </row>
    <row r="25" spans="1:40" ht="41.45" customHeight="1" x14ac:dyDescent="0.2">
      <c r="A25" s="58">
        <v>8</v>
      </c>
      <c r="B25" s="59" t="s">
        <v>14</v>
      </c>
      <c r="C25" s="60">
        <v>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1">
        <f t="shared" si="0"/>
        <v>9.0909090909090912E-2</v>
      </c>
      <c r="AK25" s="58"/>
      <c r="AM25" s="131" t="s">
        <v>425</v>
      </c>
    </row>
    <row r="26" spans="1:40" s="65" customFormat="1" ht="36" x14ac:dyDescent="0.2">
      <c r="A26" s="62" t="s">
        <v>82</v>
      </c>
      <c r="B26" s="63" t="s">
        <v>68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1"/>
      <c r="AK26" s="62"/>
      <c r="AM26" s="134"/>
      <c r="AN26" s="135"/>
    </row>
    <row r="27" spans="1:40" ht="32.450000000000003" customHeight="1" x14ac:dyDescent="0.2">
      <c r="A27" s="58">
        <v>1</v>
      </c>
      <c r="B27" s="59" t="s">
        <v>15</v>
      </c>
      <c r="C27" s="60">
        <v>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1">
        <f>SUM(C27:AI27)/33</f>
        <v>0.12121212121212122</v>
      </c>
      <c r="AK27" s="58"/>
      <c r="AM27" s="131" t="s">
        <v>426</v>
      </c>
      <c r="AN27" s="131" t="s">
        <v>427</v>
      </c>
    </row>
    <row r="28" spans="1:40" ht="50.45" customHeight="1" x14ac:dyDescent="0.2">
      <c r="A28" s="58">
        <v>2</v>
      </c>
      <c r="B28" s="59" t="s">
        <v>16</v>
      </c>
      <c r="C28" s="60">
        <v>3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>
        <f>SUM(C28:AI28)/33</f>
        <v>9.0909090909090912E-2</v>
      </c>
      <c r="AK28" s="58"/>
      <c r="AM28" s="131" t="s">
        <v>428</v>
      </c>
    </row>
    <row r="29" spans="1:40" s="139" customFormat="1" ht="39" customHeight="1" x14ac:dyDescent="0.2">
      <c r="A29" s="136">
        <v>3</v>
      </c>
      <c r="B29" s="137" t="s">
        <v>17</v>
      </c>
      <c r="C29" s="136">
        <v>3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8">
        <f>SUM(C29:AI29)/33</f>
        <v>9.0909090909090912E-2</v>
      </c>
      <c r="AK29" s="136"/>
      <c r="AM29" s="140" t="s">
        <v>453</v>
      </c>
      <c r="AN29" s="141"/>
    </row>
    <row r="30" spans="1:40" ht="51" x14ac:dyDescent="0.2">
      <c r="A30" s="58">
        <v>4</v>
      </c>
      <c r="B30" s="59" t="s">
        <v>18</v>
      </c>
      <c r="C30" s="60">
        <v>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1">
        <f>SUM(C30:AI30)/33</f>
        <v>3.0303030303030304E-2</v>
      </c>
      <c r="AK30" s="58"/>
      <c r="AM30" s="131" t="s">
        <v>429</v>
      </c>
    </row>
    <row r="31" spans="1:40" s="65" customFormat="1" ht="24" x14ac:dyDescent="0.2">
      <c r="A31" s="62" t="s">
        <v>83</v>
      </c>
      <c r="B31" s="63" t="s">
        <v>69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1"/>
      <c r="AK31" s="62"/>
      <c r="AM31" s="134"/>
      <c r="AN31" s="135"/>
    </row>
    <row r="32" spans="1:40" ht="33.950000000000003" customHeight="1" x14ac:dyDescent="0.2">
      <c r="A32" s="58">
        <v>1</v>
      </c>
      <c r="B32" s="59" t="s">
        <v>19</v>
      </c>
      <c r="C32" s="60">
        <v>3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1">
        <f>SUM(C32:AI32)/33</f>
        <v>9.0909090909090912E-2</v>
      </c>
      <c r="AK32" s="58"/>
      <c r="AM32" s="131" t="s">
        <v>431</v>
      </c>
      <c r="AN32" s="131" t="s">
        <v>454</v>
      </c>
    </row>
    <row r="33" spans="1:40" ht="30" customHeight="1" x14ac:dyDescent="0.2">
      <c r="A33" s="58">
        <v>2</v>
      </c>
      <c r="B33" s="59" t="s">
        <v>20</v>
      </c>
      <c r="C33" s="60">
        <v>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1">
        <f>SUM(C33:AI33)/33</f>
        <v>9.0909090909090912E-2</v>
      </c>
      <c r="AK33" s="58"/>
      <c r="AM33" s="131" t="s">
        <v>430</v>
      </c>
    </row>
    <row r="34" spans="1:40" ht="19.350000000000001" customHeight="1" x14ac:dyDescent="0.2">
      <c r="A34" s="58">
        <v>3</v>
      </c>
      <c r="B34" s="59" t="s">
        <v>21</v>
      </c>
      <c r="C34" s="60">
        <v>3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1">
        <f>SUM(C34:AI34)/33</f>
        <v>9.0909090909090912E-2</v>
      </c>
      <c r="AK34" s="58"/>
      <c r="AM34" s="131" t="s">
        <v>432</v>
      </c>
    </row>
    <row r="35" spans="1:40" s="53" customFormat="1" ht="40.35" customHeight="1" x14ac:dyDescent="0.2">
      <c r="A35" s="54" t="s">
        <v>84</v>
      </c>
      <c r="B35" s="66" t="s">
        <v>70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61"/>
      <c r="AK35" s="54"/>
      <c r="AM35" s="132"/>
      <c r="AN35" s="133"/>
    </row>
    <row r="36" spans="1:40" ht="52.35" customHeight="1" x14ac:dyDescent="0.2">
      <c r="A36" s="58">
        <v>1</v>
      </c>
      <c r="B36" s="59" t="s">
        <v>22</v>
      </c>
      <c r="C36" s="60">
        <v>4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1">
        <f t="shared" ref="AJ36:AJ42" si="1">SUM(C36:AI36)/33</f>
        <v>0.12121212121212122</v>
      </c>
      <c r="AK36" s="58"/>
      <c r="AM36" s="131" t="s">
        <v>455</v>
      </c>
    </row>
    <row r="37" spans="1:40" ht="40.35" customHeight="1" x14ac:dyDescent="0.2">
      <c r="A37" s="58">
        <v>2</v>
      </c>
      <c r="B37" s="59" t="s">
        <v>23</v>
      </c>
      <c r="C37" s="60">
        <v>4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1">
        <f t="shared" si="1"/>
        <v>0.12121212121212122</v>
      </c>
      <c r="AK37" s="58"/>
      <c r="AM37" s="131" t="s">
        <v>455</v>
      </c>
    </row>
    <row r="38" spans="1:40" ht="30" customHeight="1" x14ac:dyDescent="0.2">
      <c r="A38" s="58">
        <v>3</v>
      </c>
      <c r="B38" s="59" t="s">
        <v>24</v>
      </c>
      <c r="C38" s="60">
        <v>1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1">
        <f t="shared" si="1"/>
        <v>3.0303030303030304E-2</v>
      </c>
      <c r="AK38" s="67"/>
      <c r="AM38" s="131" t="s">
        <v>450</v>
      </c>
    </row>
    <row r="39" spans="1:40" ht="27" customHeight="1" x14ac:dyDescent="0.2">
      <c r="A39" s="58">
        <v>4</v>
      </c>
      <c r="B39" s="59" t="s">
        <v>25</v>
      </c>
      <c r="C39" s="60">
        <v>2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1">
        <f t="shared" si="1"/>
        <v>6.0606060606060608E-2</v>
      </c>
      <c r="AK39" s="67"/>
      <c r="AM39" s="131" t="s">
        <v>433</v>
      </c>
    </row>
    <row r="40" spans="1:40" ht="53.1" customHeight="1" x14ac:dyDescent="0.2">
      <c r="A40" s="58">
        <v>5</v>
      </c>
      <c r="B40" s="59" t="s">
        <v>26</v>
      </c>
      <c r="C40" s="60">
        <v>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1">
        <f t="shared" si="1"/>
        <v>3.0303030303030304E-2</v>
      </c>
      <c r="AK40" s="67"/>
      <c r="AM40" s="131" t="s">
        <v>434</v>
      </c>
    </row>
    <row r="41" spans="1:40" ht="40.35" customHeight="1" x14ac:dyDescent="0.2">
      <c r="A41" s="58">
        <v>6</v>
      </c>
      <c r="B41" s="59" t="s">
        <v>27</v>
      </c>
      <c r="C41" s="60">
        <v>2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>
        <f t="shared" si="1"/>
        <v>6.0606060606060608E-2</v>
      </c>
      <c r="AK41" s="67"/>
      <c r="AM41" s="131" t="s">
        <v>435</v>
      </c>
    </row>
    <row r="42" spans="1:40" ht="28.7" customHeight="1" x14ac:dyDescent="0.2">
      <c r="A42" s="58">
        <v>7</v>
      </c>
      <c r="B42" s="59" t="s">
        <v>313</v>
      </c>
      <c r="C42" s="60">
        <v>3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1">
        <f t="shared" si="1"/>
        <v>9.0909090909090912E-2</v>
      </c>
      <c r="AK42" s="67"/>
      <c r="AM42" s="131" t="s">
        <v>456</v>
      </c>
    </row>
    <row r="43" spans="1:40" s="65" customFormat="1" ht="28.35" customHeight="1" x14ac:dyDescent="0.2">
      <c r="A43" s="62" t="s">
        <v>85</v>
      </c>
      <c r="B43" s="63" t="s">
        <v>71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1"/>
      <c r="AK43" s="62"/>
      <c r="AM43" s="134"/>
      <c r="AN43" s="135"/>
    </row>
    <row r="44" spans="1:40" ht="43.35" customHeight="1" x14ac:dyDescent="0.2">
      <c r="A44" s="58">
        <v>1</v>
      </c>
      <c r="B44" s="59" t="s">
        <v>436</v>
      </c>
      <c r="C44" s="60">
        <v>4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1">
        <f>SUM(C44:AI44)/33</f>
        <v>0.12121212121212122</v>
      </c>
      <c r="AK44" s="58"/>
      <c r="AM44" s="131" t="s">
        <v>437</v>
      </c>
    </row>
    <row r="45" spans="1:40" ht="30" customHeight="1" x14ac:dyDescent="0.2">
      <c r="A45" s="58">
        <v>2</v>
      </c>
      <c r="B45" s="59" t="s">
        <v>28</v>
      </c>
      <c r="C45" s="60">
        <v>4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1">
        <f>SUM(C45:AI45)/33</f>
        <v>0.12121212121212122</v>
      </c>
      <c r="AK45" s="58"/>
      <c r="AM45" s="131" t="s">
        <v>438</v>
      </c>
    </row>
    <row r="46" spans="1:40" ht="38.450000000000003" customHeight="1" x14ac:dyDescent="0.2">
      <c r="A46" s="58">
        <v>3</v>
      </c>
      <c r="B46" s="59" t="s">
        <v>29</v>
      </c>
      <c r="C46" s="60">
        <v>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1">
        <f>SUM(C46:AI46)/33</f>
        <v>0.12121212121212122</v>
      </c>
      <c r="AK46" s="58"/>
      <c r="AM46" s="131" t="s">
        <v>440</v>
      </c>
    </row>
    <row r="47" spans="1:40" s="139" customFormat="1" ht="30" customHeight="1" x14ac:dyDescent="0.2">
      <c r="A47" s="136">
        <v>4</v>
      </c>
      <c r="B47" s="137" t="s">
        <v>30</v>
      </c>
      <c r="C47" s="136">
        <v>4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8">
        <f>SUM(C47:AI47)/33</f>
        <v>0.12121212121212122</v>
      </c>
      <c r="AK47" s="136"/>
      <c r="AM47" s="140"/>
      <c r="AN47" s="141"/>
    </row>
    <row r="48" spans="1:40" ht="30" customHeight="1" x14ac:dyDescent="0.2">
      <c r="A48" s="58">
        <v>5</v>
      </c>
      <c r="B48" s="59" t="s">
        <v>31</v>
      </c>
      <c r="C48" s="60">
        <v>4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1">
        <f>SUM(C48:AI48)/33</f>
        <v>0.12121212121212122</v>
      </c>
      <c r="AK48" s="58"/>
      <c r="AM48" s="131" t="s">
        <v>439</v>
      </c>
    </row>
    <row r="49" spans="1:40" s="53" customFormat="1" ht="27" customHeight="1" x14ac:dyDescent="0.2">
      <c r="A49" s="54" t="s">
        <v>86</v>
      </c>
      <c r="B49" s="66" t="s">
        <v>72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61"/>
      <c r="AK49" s="54"/>
      <c r="AM49" s="132"/>
      <c r="AN49" s="133"/>
    </row>
    <row r="50" spans="1:40" ht="38.450000000000003" customHeight="1" x14ac:dyDescent="0.2">
      <c r="A50" s="58">
        <v>1</v>
      </c>
      <c r="B50" s="59" t="s">
        <v>32</v>
      </c>
      <c r="C50" s="60">
        <v>4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1">
        <f>SUM(C50:AI50)/33</f>
        <v>0.12121212121212122</v>
      </c>
      <c r="AK50" s="58"/>
      <c r="AM50" s="131" t="s">
        <v>441</v>
      </c>
    </row>
    <row r="51" spans="1:40" ht="51.6" customHeight="1" x14ac:dyDescent="0.2">
      <c r="A51" s="58">
        <v>2</v>
      </c>
      <c r="B51" s="59" t="s">
        <v>33</v>
      </c>
      <c r="C51" s="60">
        <v>4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1">
        <f>SUM(C51:AI51)/33</f>
        <v>0.12121212121212122</v>
      </c>
      <c r="AK51" s="58"/>
      <c r="AM51" s="131" t="s">
        <v>442</v>
      </c>
    </row>
    <row r="53" spans="1:40" x14ac:dyDescent="0.25">
      <c r="C53" s="104"/>
      <c r="D53" s="105"/>
      <c r="E53" s="105"/>
      <c r="F53" s="105"/>
    </row>
    <row r="54" spans="1:40" s="129" customFormat="1" ht="9" x14ac:dyDescent="0.15">
      <c r="A54" s="125">
        <v>1</v>
      </c>
      <c r="B54" s="126" t="s">
        <v>407</v>
      </c>
      <c r="C54" s="127"/>
      <c r="D54" s="127"/>
      <c r="E54" s="127"/>
      <c r="F54" s="127"/>
      <c r="G54" s="127"/>
      <c r="H54" s="125">
        <v>1</v>
      </c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8"/>
      <c r="AK54" s="125"/>
      <c r="AM54" s="131"/>
    </row>
    <row r="55" spans="1:40" s="129" customFormat="1" ht="9" x14ac:dyDescent="0.15">
      <c r="A55" s="125">
        <v>2</v>
      </c>
      <c r="B55" s="126" t="s">
        <v>408</v>
      </c>
      <c r="C55" s="127"/>
      <c r="D55" s="127"/>
      <c r="E55" s="127"/>
      <c r="F55" s="127"/>
      <c r="G55" s="127"/>
      <c r="H55" s="125">
        <v>2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8"/>
      <c r="AK55" s="125"/>
      <c r="AM55" s="131"/>
    </row>
    <row r="56" spans="1:40" s="129" customFormat="1" ht="9" x14ac:dyDescent="0.15">
      <c r="A56" s="125">
        <v>3</v>
      </c>
      <c r="B56" s="126" t="s">
        <v>409</v>
      </c>
      <c r="C56" s="127"/>
      <c r="D56" s="127"/>
      <c r="E56" s="127"/>
      <c r="F56" s="127"/>
      <c r="G56" s="127"/>
      <c r="H56" s="125">
        <v>3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  <c r="AK56" s="125"/>
      <c r="AM56" s="131"/>
    </row>
    <row r="57" spans="1:40" s="129" customFormat="1" ht="9" x14ac:dyDescent="0.15">
      <c r="A57" s="125">
        <v>4</v>
      </c>
      <c r="B57" s="126" t="s">
        <v>410</v>
      </c>
      <c r="C57" s="127"/>
      <c r="D57" s="127"/>
      <c r="E57" s="127"/>
      <c r="F57" s="127"/>
      <c r="G57" s="127"/>
      <c r="H57" s="125">
        <v>4</v>
      </c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8"/>
      <c r="AK57" s="125"/>
      <c r="AM57" s="131"/>
    </row>
    <row r="58" spans="1:40" s="129" customFormat="1" ht="9" x14ac:dyDescent="0.15">
      <c r="A58" s="125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8"/>
      <c r="AK58" s="125"/>
      <c r="AM58" s="131"/>
    </row>
    <row r="59" spans="1:40" s="129" customFormat="1" ht="9" x14ac:dyDescent="0.15">
      <c r="A59" s="125"/>
      <c r="B59" s="130" t="s">
        <v>345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8"/>
      <c r="AK59" s="125"/>
      <c r="AM59" s="131"/>
    </row>
    <row r="60" spans="1:40" s="129" customFormat="1" ht="9" x14ac:dyDescent="0.15">
      <c r="A60" s="125"/>
      <c r="B60" s="127" t="s">
        <v>78</v>
      </c>
      <c r="C60" s="127" t="s">
        <v>411</v>
      </c>
      <c r="D60" s="127"/>
      <c r="E60" s="127"/>
      <c r="F60" s="127"/>
      <c r="G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8"/>
      <c r="AK60" s="125"/>
      <c r="AM60" s="131"/>
    </row>
    <row r="61" spans="1:40" s="129" customFormat="1" ht="9" x14ac:dyDescent="0.15">
      <c r="A61" s="125"/>
      <c r="B61" s="127" t="s">
        <v>316</v>
      </c>
      <c r="C61" s="127" t="s">
        <v>412</v>
      </c>
      <c r="D61" s="127"/>
      <c r="E61" s="127"/>
      <c r="F61" s="127"/>
      <c r="G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8"/>
      <c r="AK61" s="125"/>
      <c r="AM61" s="131"/>
    </row>
  </sheetData>
  <mergeCells count="7">
    <mergeCell ref="AF1:AK1"/>
    <mergeCell ref="A3:AK3"/>
    <mergeCell ref="A5:A6"/>
    <mergeCell ref="B5:B6"/>
    <mergeCell ref="C5:AI5"/>
    <mergeCell ref="AJ5:AJ6"/>
    <mergeCell ref="AK5:AK6"/>
  </mergeCells>
  <pageMargins left="0.7" right="0.7" top="0.75" bottom="0.75" header="0.3" footer="0.3"/>
  <pageSetup paperSize="5" scale="7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8"/>
  <sheetViews>
    <sheetView showGridLines="0" view="pageBreakPreview" topLeftCell="B1" zoomScaleNormal="100" zoomScaleSheetLayoutView="100" workbookViewId="0">
      <selection activeCell="K12" sqref="K12"/>
    </sheetView>
  </sheetViews>
  <sheetFormatPr defaultColWidth="8.7109375" defaultRowHeight="14.25" x14ac:dyDescent="0.2"/>
  <cols>
    <col min="1" max="1" width="5.140625" style="158" customWidth="1"/>
    <col min="2" max="2" width="35.5703125" style="158" bestFit="1" customWidth="1"/>
    <col min="3" max="11" width="3.140625" style="158" customWidth="1"/>
    <col min="12" max="31" width="4.140625" style="158" customWidth="1"/>
    <col min="32" max="32" width="6.5703125" style="158" customWidth="1"/>
    <col min="33" max="33" width="21.5703125" style="158" customWidth="1"/>
    <col min="34" max="16384" width="8.7109375" style="158"/>
  </cols>
  <sheetData>
    <row r="1" spans="1:34" x14ac:dyDescent="0.2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G1" s="162" t="s">
        <v>553</v>
      </c>
      <c r="AH1" s="159"/>
    </row>
    <row r="2" spans="1:34" x14ac:dyDescent="0.2">
      <c r="A2" s="430" t="s">
        <v>552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</row>
    <row r="3" spans="1:34" x14ac:dyDescent="0.2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3"/>
      <c r="AF3" s="163"/>
      <c r="AG3" s="162"/>
    </row>
    <row r="4" spans="1:34" ht="14.45" customHeight="1" x14ac:dyDescent="0.2">
      <c r="A4" s="434" t="s">
        <v>136</v>
      </c>
      <c r="B4" s="434" t="s">
        <v>508</v>
      </c>
      <c r="C4" s="436" t="s">
        <v>509</v>
      </c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8"/>
      <c r="AG4" s="434" t="s">
        <v>510</v>
      </c>
    </row>
    <row r="5" spans="1:34" ht="25.5" x14ac:dyDescent="0.2">
      <c r="A5" s="435"/>
      <c r="B5" s="435"/>
      <c r="C5" s="164" t="s">
        <v>34</v>
      </c>
      <c r="D5" s="164" t="s">
        <v>35</v>
      </c>
      <c r="E5" s="164" t="s">
        <v>36</v>
      </c>
      <c r="F5" s="164" t="s">
        <v>37</v>
      </c>
      <c r="G5" s="164" t="s">
        <v>38</v>
      </c>
      <c r="H5" s="164" t="s">
        <v>39</v>
      </c>
      <c r="I5" s="164" t="s">
        <v>40</v>
      </c>
      <c r="J5" s="164" t="s">
        <v>41</v>
      </c>
      <c r="K5" s="164" t="s">
        <v>42</v>
      </c>
      <c r="L5" s="164" t="s">
        <v>43</v>
      </c>
      <c r="M5" s="164" t="s">
        <v>44</v>
      </c>
      <c r="N5" s="164" t="s">
        <v>45</v>
      </c>
      <c r="O5" s="164" t="s">
        <v>46</v>
      </c>
      <c r="P5" s="164" t="s">
        <v>47</v>
      </c>
      <c r="Q5" s="164" t="s">
        <v>48</v>
      </c>
      <c r="R5" s="164" t="s">
        <v>49</v>
      </c>
      <c r="S5" s="164" t="s">
        <v>50</v>
      </c>
      <c r="T5" s="164" t="s">
        <v>51</v>
      </c>
      <c r="U5" s="164" t="s">
        <v>52</v>
      </c>
      <c r="V5" s="164" t="s">
        <v>53</v>
      </c>
      <c r="W5" s="164" t="s">
        <v>54</v>
      </c>
      <c r="X5" s="164" t="s">
        <v>55</v>
      </c>
      <c r="Y5" s="164" t="s">
        <v>56</v>
      </c>
      <c r="Z5" s="164" t="s">
        <v>57</v>
      </c>
      <c r="AA5" s="164" t="s">
        <v>58</v>
      </c>
      <c r="AB5" s="164" t="s">
        <v>59</v>
      </c>
      <c r="AC5" s="164" t="s">
        <v>60</v>
      </c>
      <c r="AD5" s="164" t="s">
        <v>61</v>
      </c>
      <c r="AE5" s="164" t="s">
        <v>62</v>
      </c>
      <c r="AF5" s="164" t="s">
        <v>511</v>
      </c>
      <c r="AG5" s="435"/>
    </row>
    <row r="6" spans="1:34" ht="14.45" customHeight="1" x14ac:dyDescent="0.2">
      <c r="A6" s="165" t="s">
        <v>512</v>
      </c>
      <c r="B6" s="431" t="s">
        <v>89</v>
      </c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3"/>
      <c r="AG6" s="166" t="s">
        <v>78</v>
      </c>
    </row>
    <row r="7" spans="1:34" x14ac:dyDescent="0.2">
      <c r="A7" s="167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8"/>
    </row>
    <row r="8" spans="1:34" ht="51" x14ac:dyDescent="0.2">
      <c r="A8" s="169">
        <v>1</v>
      </c>
      <c r="B8" s="164" t="s">
        <v>513</v>
      </c>
      <c r="C8" s="169">
        <v>3</v>
      </c>
      <c r="D8" s="169">
        <v>3</v>
      </c>
      <c r="E8" s="169">
        <v>1</v>
      </c>
      <c r="F8" s="169">
        <v>4</v>
      </c>
      <c r="G8" s="169">
        <v>3</v>
      </c>
      <c r="H8" s="169">
        <v>3</v>
      </c>
      <c r="I8" s="169">
        <v>3</v>
      </c>
      <c r="J8" s="169">
        <v>4</v>
      </c>
      <c r="K8" s="169">
        <v>3</v>
      </c>
      <c r="L8" s="169">
        <v>3</v>
      </c>
      <c r="M8" s="169">
        <v>3</v>
      </c>
      <c r="N8" s="169">
        <v>3</v>
      </c>
      <c r="O8" s="169">
        <v>3</v>
      </c>
      <c r="P8" s="169">
        <v>3</v>
      </c>
      <c r="Q8" s="169">
        <v>3</v>
      </c>
      <c r="R8" s="169">
        <v>3</v>
      </c>
      <c r="S8" s="169">
        <v>3</v>
      </c>
      <c r="T8" s="169">
        <v>4</v>
      </c>
      <c r="U8" s="169">
        <v>3</v>
      </c>
      <c r="V8" s="169">
        <v>4</v>
      </c>
      <c r="W8" s="169">
        <v>4</v>
      </c>
      <c r="X8" s="169">
        <v>3</v>
      </c>
      <c r="Y8" s="169">
        <v>4</v>
      </c>
      <c r="Z8" s="169">
        <v>3</v>
      </c>
      <c r="AA8" s="169">
        <v>4</v>
      </c>
      <c r="AB8" s="169">
        <v>4</v>
      </c>
      <c r="AC8" s="169">
        <v>3</v>
      </c>
      <c r="AD8" s="169">
        <v>3</v>
      </c>
      <c r="AE8" s="169">
        <v>4</v>
      </c>
      <c r="AF8" s="169">
        <v>3</v>
      </c>
      <c r="AG8" s="169" t="s">
        <v>78</v>
      </c>
    </row>
    <row r="9" spans="1:34" x14ac:dyDescent="0.2">
      <c r="A9" s="170"/>
      <c r="B9" s="16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2"/>
    </row>
    <row r="10" spans="1:34" ht="63.95" customHeight="1" x14ac:dyDescent="0.2">
      <c r="A10" s="169">
        <v>2</v>
      </c>
      <c r="B10" s="173" t="s">
        <v>514</v>
      </c>
      <c r="C10" s="169">
        <v>3</v>
      </c>
      <c r="D10" s="169">
        <v>3</v>
      </c>
      <c r="E10" s="169">
        <v>3</v>
      </c>
      <c r="F10" s="169">
        <v>4</v>
      </c>
      <c r="G10" s="169">
        <v>3</v>
      </c>
      <c r="H10" s="169">
        <v>3</v>
      </c>
      <c r="I10" s="169">
        <v>3</v>
      </c>
      <c r="J10" s="169">
        <v>3</v>
      </c>
      <c r="K10" s="169">
        <v>4</v>
      </c>
      <c r="L10" s="169">
        <v>3</v>
      </c>
      <c r="M10" s="169">
        <v>3</v>
      </c>
      <c r="N10" s="169">
        <v>3</v>
      </c>
      <c r="O10" s="169">
        <v>3</v>
      </c>
      <c r="P10" s="169">
        <v>3</v>
      </c>
      <c r="Q10" s="169">
        <v>3</v>
      </c>
      <c r="R10" s="169">
        <v>3</v>
      </c>
      <c r="S10" s="169">
        <v>3</v>
      </c>
      <c r="T10" s="169">
        <v>4</v>
      </c>
      <c r="U10" s="169">
        <v>4</v>
      </c>
      <c r="V10" s="169">
        <v>4</v>
      </c>
      <c r="W10" s="169">
        <v>4</v>
      </c>
      <c r="X10" s="169">
        <v>3</v>
      </c>
      <c r="Y10" s="169">
        <v>3</v>
      </c>
      <c r="Z10" s="169">
        <v>3</v>
      </c>
      <c r="AA10" s="169">
        <v>3</v>
      </c>
      <c r="AB10" s="169">
        <v>3</v>
      </c>
      <c r="AC10" s="169">
        <v>3</v>
      </c>
      <c r="AD10" s="169">
        <v>3</v>
      </c>
      <c r="AE10" s="169">
        <v>4</v>
      </c>
      <c r="AF10" s="169">
        <v>3</v>
      </c>
      <c r="AG10" s="169" t="s">
        <v>78</v>
      </c>
    </row>
    <row r="11" spans="1:34" x14ac:dyDescent="0.2">
      <c r="A11" s="170"/>
      <c r="B11" s="16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2"/>
    </row>
    <row r="12" spans="1:34" ht="53.45" customHeight="1" x14ac:dyDescent="0.2">
      <c r="A12" s="169">
        <v>3</v>
      </c>
      <c r="B12" s="173" t="s">
        <v>2</v>
      </c>
      <c r="C12" s="169">
        <v>2</v>
      </c>
      <c r="D12" s="169">
        <v>3</v>
      </c>
      <c r="E12" s="169">
        <v>2</v>
      </c>
      <c r="F12" s="169">
        <v>4</v>
      </c>
      <c r="G12" s="169">
        <v>3</v>
      </c>
      <c r="H12" s="169">
        <v>2</v>
      </c>
      <c r="I12" s="169">
        <v>3</v>
      </c>
      <c r="J12" s="169">
        <v>3</v>
      </c>
      <c r="K12" s="169">
        <v>3</v>
      </c>
      <c r="L12" s="169">
        <v>3</v>
      </c>
      <c r="M12" s="169">
        <v>2</v>
      </c>
      <c r="N12" s="169">
        <v>2</v>
      </c>
      <c r="O12" s="169">
        <v>3</v>
      </c>
      <c r="P12" s="169">
        <v>3</v>
      </c>
      <c r="Q12" s="169">
        <v>3</v>
      </c>
      <c r="R12" s="169">
        <v>2</v>
      </c>
      <c r="S12" s="169">
        <v>2</v>
      </c>
      <c r="T12" s="169">
        <v>3</v>
      </c>
      <c r="U12" s="169">
        <v>4</v>
      </c>
      <c r="V12" s="169">
        <v>2</v>
      </c>
      <c r="W12" s="169">
        <v>3</v>
      </c>
      <c r="X12" s="169">
        <v>3</v>
      </c>
      <c r="Y12" s="169">
        <v>3</v>
      </c>
      <c r="Z12" s="169">
        <v>3</v>
      </c>
      <c r="AA12" s="169">
        <v>3</v>
      </c>
      <c r="AB12" s="169">
        <v>3</v>
      </c>
      <c r="AC12" s="169">
        <v>3</v>
      </c>
      <c r="AD12" s="169">
        <v>2</v>
      </c>
      <c r="AE12" s="169">
        <v>2</v>
      </c>
      <c r="AF12" s="169">
        <v>3</v>
      </c>
      <c r="AG12" s="169" t="s">
        <v>78</v>
      </c>
    </row>
    <row r="13" spans="1:34" x14ac:dyDescent="0.2">
      <c r="A13" s="170"/>
      <c r="B13" s="16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2"/>
    </row>
    <row r="14" spans="1:34" ht="25.5" x14ac:dyDescent="0.2">
      <c r="A14" s="169">
        <v>4</v>
      </c>
      <c r="B14" s="164" t="s">
        <v>515</v>
      </c>
      <c r="C14" s="169">
        <v>3</v>
      </c>
      <c r="D14" s="169">
        <v>3</v>
      </c>
      <c r="E14" s="169">
        <v>3</v>
      </c>
      <c r="F14" s="169">
        <v>4</v>
      </c>
      <c r="G14" s="169">
        <v>3</v>
      </c>
      <c r="H14" s="169">
        <v>3</v>
      </c>
      <c r="I14" s="169">
        <v>3</v>
      </c>
      <c r="J14" s="169">
        <v>3</v>
      </c>
      <c r="K14" s="169">
        <v>3</v>
      </c>
      <c r="L14" s="169">
        <v>3</v>
      </c>
      <c r="M14" s="169">
        <v>3</v>
      </c>
      <c r="N14" s="169">
        <v>3</v>
      </c>
      <c r="O14" s="169">
        <v>3</v>
      </c>
      <c r="P14" s="169">
        <v>3</v>
      </c>
      <c r="Q14" s="169">
        <v>4</v>
      </c>
      <c r="R14" s="169">
        <v>2</v>
      </c>
      <c r="S14" s="169">
        <v>3</v>
      </c>
      <c r="T14" s="169">
        <v>3</v>
      </c>
      <c r="U14" s="169">
        <v>4</v>
      </c>
      <c r="V14" s="169">
        <v>3</v>
      </c>
      <c r="W14" s="169">
        <v>3</v>
      </c>
      <c r="X14" s="169">
        <v>3</v>
      </c>
      <c r="Y14" s="169">
        <v>3</v>
      </c>
      <c r="Z14" s="169">
        <v>3</v>
      </c>
      <c r="AA14" s="169">
        <v>3</v>
      </c>
      <c r="AB14" s="169">
        <v>3</v>
      </c>
      <c r="AC14" s="169">
        <v>2</v>
      </c>
      <c r="AD14" s="169">
        <v>2</v>
      </c>
      <c r="AE14" s="169">
        <v>3</v>
      </c>
      <c r="AF14" s="169">
        <v>3</v>
      </c>
      <c r="AG14" s="169" t="s">
        <v>78</v>
      </c>
    </row>
    <row r="15" spans="1:34" ht="14.45" customHeight="1" x14ac:dyDescent="0.2">
      <c r="A15" s="165" t="s">
        <v>516</v>
      </c>
      <c r="B15" s="431" t="s">
        <v>88</v>
      </c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432"/>
      <c r="AC15" s="432"/>
      <c r="AD15" s="432"/>
      <c r="AE15" s="432"/>
      <c r="AF15" s="433"/>
      <c r="AG15" s="166" t="s">
        <v>78</v>
      </c>
    </row>
    <row r="16" spans="1:34" x14ac:dyDescent="0.2">
      <c r="A16" s="167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8"/>
    </row>
    <row r="17" spans="1:33" ht="25.5" x14ac:dyDescent="0.2">
      <c r="A17" s="169">
        <v>1</v>
      </c>
      <c r="B17" s="164" t="s">
        <v>3</v>
      </c>
      <c r="C17" s="169">
        <v>3</v>
      </c>
      <c r="D17" s="169">
        <v>4</v>
      </c>
      <c r="E17" s="169">
        <v>3</v>
      </c>
      <c r="F17" s="169">
        <v>4</v>
      </c>
      <c r="G17" s="169">
        <v>3</v>
      </c>
      <c r="H17" s="169">
        <v>3</v>
      </c>
      <c r="I17" s="169">
        <v>2</v>
      </c>
      <c r="J17" s="169">
        <v>4</v>
      </c>
      <c r="K17" s="169">
        <v>3</v>
      </c>
      <c r="L17" s="169">
        <v>3</v>
      </c>
      <c r="M17" s="169">
        <v>3</v>
      </c>
      <c r="N17" s="169">
        <v>3</v>
      </c>
      <c r="O17" s="169">
        <v>3</v>
      </c>
      <c r="P17" s="169">
        <v>3</v>
      </c>
      <c r="Q17" s="169">
        <v>3</v>
      </c>
      <c r="R17" s="169">
        <v>4</v>
      </c>
      <c r="S17" s="169">
        <v>3</v>
      </c>
      <c r="T17" s="169">
        <v>4</v>
      </c>
      <c r="U17" s="169">
        <v>2</v>
      </c>
      <c r="V17" s="169">
        <v>4</v>
      </c>
      <c r="W17" s="169">
        <v>4</v>
      </c>
      <c r="X17" s="169">
        <v>4</v>
      </c>
      <c r="Y17" s="169">
        <v>4</v>
      </c>
      <c r="Z17" s="169">
        <v>3</v>
      </c>
      <c r="AA17" s="169">
        <v>3</v>
      </c>
      <c r="AB17" s="169">
        <v>3</v>
      </c>
      <c r="AC17" s="169">
        <v>4</v>
      </c>
      <c r="AD17" s="169">
        <v>3</v>
      </c>
      <c r="AE17" s="169">
        <v>4</v>
      </c>
      <c r="AF17" s="169">
        <v>3</v>
      </c>
      <c r="AG17" s="169" t="s">
        <v>78</v>
      </c>
    </row>
    <row r="18" spans="1:33" x14ac:dyDescent="0.2">
      <c r="A18" s="170"/>
      <c r="B18" s="16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</row>
    <row r="19" spans="1:33" ht="25.5" x14ac:dyDescent="0.2">
      <c r="A19" s="169">
        <v>2</v>
      </c>
      <c r="B19" s="164" t="s">
        <v>4</v>
      </c>
      <c r="C19" s="169">
        <v>3</v>
      </c>
      <c r="D19" s="169">
        <v>3</v>
      </c>
      <c r="E19" s="169">
        <v>2</v>
      </c>
      <c r="F19" s="169">
        <v>2</v>
      </c>
      <c r="G19" s="169">
        <v>3</v>
      </c>
      <c r="H19" s="169">
        <v>3</v>
      </c>
      <c r="I19" s="169">
        <v>3</v>
      </c>
      <c r="J19" s="169">
        <v>3</v>
      </c>
      <c r="K19" s="169">
        <v>3</v>
      </c>
      <c r="L19" s="169">
        <v>3</v>
      </c>
      <c r="M19" s="169">
        <v>3</v>
      </c>
      <c r="N19" s="169">
        <v>3</v>
      </c>
      <c r="O19" s="169">
        <v>3</v>
      </c>
      <c r="P19" s="169">
        <v>3</v>
      </c>
      <c r="Q19" s="169">
        <v>4</v>
      </c>
      <c r="R19" s="169">
        <v>4</v>
      </c>
      <c r="S19" s="169">
        <v>3</v>
      </c>
      <c r="T19" s="169">
        <v>3</v>
      </c>
      <c r="U19" s="169">
        <v>2</v>
      </c>
      <c r="V19" s="169">
        <v>4</v>
      </c>
      <c r="W19" s="169">
        <v>4</v>
      </c>
      <c r="X19" s="169">
        <v>4</v>
      </c>
      <c r="Y19" s="169">
        <v>3</v>
      </c>
      <c r="Z19" s="169">
        <v>3</v>
      </c>
      <c r="AA19" s="169">
        <v>2</v>
      </c>
      <c r="AB19" s="169">
        <v>2</v>
      </c>
      <c r="AC19" s="169">
        <v>3</v>
      </c>
      <c r="AD19" s="169">
        <v>3</v>
      </c>
      <c r="AE19" s="169">
        <v>3</v>
      </c>
      <c r="AF19" s="169">
        <v>3</v>
      </c>
      <c r="AG19" s="169" t="s">
        <v>78</v>
      </c>
    </row>
    <row r="20" spans="1:33" x14ac:dyDescent="0.2">
      <c r="A20" s="170"/>
      <c r="B20" s="16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2"/>
    </row>
    <row r="21" spans="1:33" ht="38.25" x14ac:dyDescent="0.2">
      <c r="A21" s="169">
        <v>3</v>
      </c>
      <c r="B21" s="164" t="s">
        <v>5</v>
      </c>
      <c r="C21" s="169">
        <v>3</v>
      </c>
      <c r="D21" s="169">
        <v>4</v>
      </c>
      <c r="E21" s="169">
        <v>2</v>
      </c>
      <c r="F21" s="169">
        <v>4</v>
      </c>
      <c r="G21" s="169">
        <v>3</v>
      </c>
      <c r="H21" s="169">
        <v>3</v>
      </c>
      <c r="I21" s="169">
        <v>2</v>
      </c>
      <c r="J21" s="169">
        <v>3</v>
      </c>
      <c r="K21" s="169">
        <v>3</v>
      </c>
      <c r="L21" s="169">
        <v>3</v>
      </c>
      <c r="M21" s="169">
        <v>3</v>
      </c>
      <c r="N21" s="169">
        <v>3</v>
      </c>
      <c r="O21" s="169">
        <v>3</v>
      </c>
      <c r="P21" s="169">
        <v>3</v>
      </c>
      <c r="Q21" s="169">
        <v>3</v>
      </c>
      <c r="R21" s="169">
        <v>4</v>
      </c>
      <c r="S21" s="169">
        <v>2</v>
      </c>
      <c r="T21" s="169">
        <v>3</v>
      </c>
      <c r="U21" s="169">
        <v>3</v>
      </c>
      <c r="V21" s="169">
        <v>4</v>
      </c>
      <c r="W21" s="169">
        <v>3</v>
      </c>
      <c r="X21" s="169">
        <v>3</v>
      </c>
      <c r="Y21" s="169">
        <v>3</v>
      </c>
      <c r="Z21" s="169">
        <v>3</v>
      </c>
      <c r="AA21" s="169">
        <v>3</v>
      </c>
      <c r="AB21" s="169">
        <v>3</v>
      </c>
      <c r="AC21" s="169">
        <v>3</v>
      </c>
      <c r="AD21" s="169">
        <v>3</v>
      </c>
      <c r="AE21" s="169">
        <v>4</v>
      </c>
      <c r="AF21" s="169">
        <v>3</v>
      </c>
      <c r="AG21" s="169" t="s">
        <v>78</v>
      </c>
    </row>
    <row r="22" spans="1:33" x14ac:dyDescent="0.2">
      <c r="A22" s="170"/>
      <c r="B22" s="16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2"/>
    </row>
    <row r="23" spans="1:33" ht="38.25" x14ac:dyDescent="0.2">
      <c r="A23" s="169">
        <v>4</v>
      </c>
      <c r="B23" s="164" t="s">
        <v>6</v>
      </c>
      <c r="C23" s="169">
        <v>3</v>
      </c>
      <c r="D23" s="169">
        <v>4</v>
      </c>
      <c r="E23" s="169">
        <v>3</v>
      </c>
      <c r="F23" s="169">
        <v>2</v>
      </c>
      <c r="G23" s="169">
        <v>3</v>
      </c>
      <c r="H23" s="169">
        <v>3</v>
      </c>
      <c r="I23" s="169">
        <v>3</v>
      </c>
      <c r="J23" s="169">
        <v>3</v>
      </c>
      <c r="K23" s="169">
        <v>3</v>
      </c>
      <c r="L23" s="169">
        <v>3</v>
      </c>
      <c r="M23" s="169">
        <v>4</v>
      </c>
      <c r="N23" s="169">
        <v>4</v>
      </c>
      <c r="O23" s="169">
        <v>3</v>
      </c>
      <c r="P23" s="169">
        <v>3</v>
      </c>
      <c r="Q23" s="169">
        <v>3</v>
      </c>
      <c r="R23" s="169">
        <v>3</v>
      </c>
      <c r="S23" s="169">
        <v>3</v>
      </c>
      <c r="T23" s="169">
        <v>4</v>
      </c>
      <c r="U23" s="169">
        <v>3</v>
      </c>
      <c r="V23" s="169">
        <v>3</v>
      </c>
      <c r="W23" s="169">
        <v>3</v>
      </c>
      <c r="X23" s="169">
        <v>3</v>
      </c>
      <c r="Y23" s="169">
        <v>3</v>
      </c>
      <c r="Z23" s="169">
        <v>3</v>
      </c>
      <c r="AA23" s="169">
        <v>3</v>
      </c>
      <c r="AB23" s="169">
        <v>3</v>
      </c>
      <c r="AC23" s="169">
        <v>2</v>
      </c>
      <c r="AD23" s="169">
        <v>3</v>
      </c>
      <c r="AE23" s="169">
        <v>4</v>
      </c>
      <c r="AF23" s="169">
        <v>3</v>
      </c>
      <c r="AG23" s="169" t="s">
        <v>78</v>
      </c>
    </row>
    <row r="24" spans="1:33" ht="14.45" customHeight="1" x14ac:dyDescent="0.2">
      <c r="A24" s="165" t="s">
        <v>146</v>
      </c>
      <c r="B24" s="431" t="s">
        <v>67</v>
      </c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3"/>
      <c r="AG24" s="166" t="s">
        <v>78</v>
      </c>
    </row>
    <row r="25" spans="1:33" x14ac:dyDescent="0.2">
      <c r="A25" s="167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8"/>
    </row>
    <row r="26" spans="1:33" ht="38.25" x14ac:dyDescent="0.2">
      <c r="A26" s="169">
        <v>1</v>
      </c>
      <c r="B26" s="164" t="s">
        <v>7</v>
      </c>
      <c r="C26" s="169">
        <v>3</v>
      </c>
      <c r="D26" s="169">
        <v>3</v>
      </c>
      <c r="E26" s="169">
        <v>2</v>
      </c>
      <c r="F26" s="169">
        <v>3</v>
      </c>
      <c r="G26" s="169">
        <v>3</v>
      </c>
      <c r="H26" s="169">
        <v>3</v>
      </c>
      <c r="I26" s="169">
        <v>3</v>
      </c>
      <c r="J26" s="169">
        <v>3</v>
      </c>
      <c r="K26" s="169">
        <v>4</v>
      </c>
      <c r="L26" s="169">
        <v>3</v>
      </c>
      <c r="M26" s="169">
        <v>4</v>
      </c>
      <c r="N26" s="169">
        <v>4</v>
      </c>
      <c r="O26" s="169">
        <v>3</v>
      </c>
      <c r="P26" s="169">
        <v>3</v>
      </c>
      <c r="Q26" s="169">
        <v>3</v>
      </c>
      <c r="R26" s="169">
        <v>4</v>
      </c>
      <c r="S26" s="169">
        <v>3</v>
      </c>
      <c r="T26" s="169">
        <v>3</v>
      </c>
      <c r="U26" s="169">
        <v>3</v>
      </c>
      <c r="V26" s="169">
        <v>4</v>
      </c>
      <c r="W26" s="169">
        <v>3</v>
      </c>
      <c r="X26" s="169">
        <v>3</v>
      </c>
      <c r="Y26" s="169">
        <v>3</v>
      </c>
      <c r="Z26" s="169">
        <v>3</v>
      </c>
      <c r="AA26" s="169">
        <v>3</v>
      </c>
      <c r="AB26" s="169">
        <v>3</v>
      </c>
      <c r="AC26" s="169">
        <v>3</v>
      </c>
      <c r="AD26" s="169">
        <v>3</v>
      </c>
      <c r="AE26" s="169">
        <v>4</v>
      </c>
      <c r="AF26" s="169">
        <v>3</v>
      </c>
      <c r="AG26" s="169" t="s">
        <v>78</v>
      </c>
    </row>
    <row r="27" spans="1:33" x14ac:dyDescent="0.2">
      <c r="A27" s="170"/>
      <c r="B27" s="16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2"/>
    </row>
    <row r="28" spans="1:33" ht="51" x14ac:dyDescent="0.2">
      <c r="A28" s="169">
        <v>2</v>
      </c>
      <c r="B28" s="164" t="s">
        <v>8</v>
      </c>
      <c r="C28" s="169">
        <v>4</v>
      </c>
      <c r="D28" s="169">
        <v>3</v>
      </c>
      <c r="E28" s="169">
        <v>2</v>
      </c>
      <c r="F28" s="169">
        <v>4</v>
      </c>
      <c r="G28" s="169">
        <v>3</v>
      </c>
      <c r="H28" s="169">
        <v>3</v>
      </c>
      <c r="I28" s="169">
        <v>3</v>
      </c>
      <c r="J28" s="169">
        <v>3</v>
      </c>
      <c r="K28" s="169">
        <v>4</v>
      </c>
      <c r="L28" s="169">
        <v>3</v>
      </c>
      <c r="M28" s="169">
        <v>3</v>
      </c>
      <c r="N28" s="169">
        <v>3</v>
      </c>
      <c r="O28" s="169">
        <v>3</v>
      </c>
      <c r="P28" s="169">
        <v>3</v>
      </c>
      <c r="Q28" s="169">
        <v>3</v>
      </c>
      <c r="R28" s="169">
        <v>4</v>
      </c>
      <c r="S28" s="169">
        <v>3</v>
      </c>
      <c r="T28" s="169">
        <v>3</v>
      </c>
      <c r="U28" s="169">
        <v>3</v>
      </c>
      <c r="V28" s="169">
        <v>4</v>
      </c>
      <c r="W28" s="169">
        <v>3</v>
      </c>
      <c r="X28" s="169">
        <v>3</v>
      </c>
      <c r="Y28" s="169">
        <v>3</v>
      </c>
      <c r="Z28" s="169">
        <v>3</v>
      </c>
      <c r="AA28" s="169">
        <v>3</v>
      </c>
      <c r="AB28" s="169">
        <v>3</v>
      </c>
      <c r="AC28" s="169">
        <v>2</v>
      </c>
      <c r="AD28" s="169">
        <v>3</v>
      </c>
      <c r="AE28" s="169">
        <v>4</v>
      </c>
      <c r="AF28" s="169" t="s">
        <v>97</v>
      </c>
      <c r="AG28" s="169" t="s">
        <v>78</v>
      </c>
    </row>
    <row r="29" spans="1:33" x14ac:dyDescent="0.2">
      <c r="A29" s="170"/>
      <c r="B29" s="16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</row>
    <row r="30" spans="1:33" ht="63.75" x14ac:dyDescent="0.2">
      <c r="A30" s="169">
        <v>3</v>
      </c>
      <c r="B30" s="164" t="s">
        <v>9</v>
      </c>
      <c r="C30" s="169">
        <v>3</v>
      </c>
      <c r="D30" s="169">
        <v>4</v>
      </c>
      <c r="E30" s="169">
        <v>2</v>
      </c>
      <c r="F30" s="169">
        <v>4</v>
      </c>
      <c r="G30" s="169">
        <v>3</v>
      </c>
      <c r="H30" s="169">
        <v>3</v>
      </c>
      <c r="I30" s="169">
        <v>3</v>
      </c>
      <c r="J30" s="169">
        <v>3</v>
      </c>
      <c r="K30" s="169">
        <v>4</v>
      </c>
      <c r="L30" s="169">
        <v>3</v>
      </c>
      <c r="M30" s="169">
        <v>3</v>
      </c>
      <c r="N30" s="169">
        <v>3</v>
      </c>
      <c r="O30" s="169">
        <v>3</v>
      </c>
      <c r="P30" s="169">
        <v>3</v>
      </c>
      <c r="Q30" s="169">
        <v>3</v>
      </c>
      <c r="R30" s="169">
        <v>4</v>
      </c>
      <c r="S30" s="169">
        <v>3</v>
      </c>
      <c r="T30" s="169">
        <v>3</v>
      </c>
      <c r="U30" s="169">
        <v>3</v>
      </c>
      <c r="V30" s="169">
        <v>4</v>
      </c>
      <c r="W30" s="169">
        <v>4</v>
      </c>
      <c r="X30" s="169">
        <v>4</v>
      </c>
      <c r="Y30" s="169">
        <v>3</v>
      </c>
      <c r="Z30" s="169">
        <v>3</v>
      </c>
      <c r="AA30" s="169">
        <v>4</v>
      </c>
      <c r="AB30" s="169">
        <v>3</v>
      </c>
      <c r="AC30" s="169">
        <v>3</v>
      </c>
      <c r="AD30" s="169">
        <v>3</v>
      </c>
      <c r="AE30" s="169">
        <v>4</v>
      </c>
      <c r="AF30" s="169">
        <v>3</v>
      </c>
      <c r="AG30" s="169" t="s">
        <v>78</v>
      </c>
    </row>
    <row r="31" spans="1:33" x14ac:dyDescent="0.2">
      <c r="A31" s="170"/>
      <c r="B31" s="16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2"/>
    </row>
    <row r="32" spans="1:33" ht="25.5" x14ac:dyDescent="0.2">
      <c r="A32" s="169">
        <v>4</v>
      </c>
      <c r="B32" s="164" t="s">
        <v>10</v>
      </c>
      <c r="C32" s="169">
        <v>3</v>
      </c>
      <c r="D32" s="169">
        <v>4</v>
      </c>
      <c r="E32" s="169">
        <v>2</v>
      </c>
      <c r="F32" s="169">
        <v>4</v>
      </c>
      <c r="G32" s="169">
        <v>3</v>
      </c>
      <c r="H32" s="169">
        <v>3</v>
      </c>
      <c r="I32" s="169">
        <v>3</v>
      </c>
      <c r="J32" s="169">
        <v>3</v>
      </c>
      <c r="K32" s="169">
        <v>3</v>
      </c>
      <c r="L32" s="169">
        <v>3</v>
      </c>
      <c r="M32" s="169">
        <v>4</v>
      </c>
      <c r="N32" s="169">
        <v>4</v>
      </c>
      <c r="O32" s="169">
        <v>3</v>
      </c>
      <c r="P32" s="169">
        <v>3</v>
      </c>
      <c r="Q32" s="169">
        <v>3</v>
      </c>
      <c r="R32" s="169">
        <v>4</v>
      </c>
      <c r="S32" s="169">
        <v>3</v>
      </c>
      <c r="T32" s="169">
        <v>3</v>
      </c>
      <c r="U32" s="169">
        <v>3</v>
      </c>
      <c r="V32" s="169">
        <v>4</v>
      </c>
      <c r="W32" s="169">
        <v>4</v>
      </c>
      <c r="X32" s="169">
        <v>4</v>
      </c>
      <c r="Y32" s="169">
        <v>4</v>
      </c>
      <c r="Z32" s="169">
        <v>3</v>
      </c>
      <c r="AA32" s="169">
        <v>3</v>
      </c>
      <c r="AB32" s="169">
        <v>3</v>
      </c>
      <c r="AC32" s="169">
        <v>3</v>
      </c>
      <c r="AD32" s="169">
        <v>3</v>
      </c>
      <c r="AE32" s="169">
        <v>4</v>
      </c>
      <c r="AF32" s="169">
        <v>3</v>
      </c>
      <c r="AG32" s="169" t="s">
        <v>78</v>
      </c>
    </row>
    <row r="33" spans="1:33" x14ac:dyDescent="0.2">
      <c r="A33" s="170"/>
      <c r="B33" s="16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2"/>
    </row>
    <row r="34" spans="1:33" ht="38.25" x14ac:dyDescent="0.2">
      <c r="A34" s="169">
        <v>5</v>
      </c>
      <c r="B34" s="164" t="s">
        <v>11</v>
      </c>
      <c r="C34" s="169">
        <v>4</v>
      </c>
      <c r="D34" s="169">
        <v>4</v>
      </c>
      <c r="E34" s="169">
        <v>3</v>
      </c>
      <c r="F34" s="169">
        <v>4</v>
      </c>
      <c r="G34" s="169">
        <v>4</v>
      </c>
      <c r="H34" s="169">
        <v>4</v>
      </c>
      <c r="I34" s="169">
        <v>3</v>
      </c>
      <c r="J34" s="169">
        <v>4</v>
      </c>
      <c r="K34" s="169">
        <v>4</v>
      </c>
      <c r="L34" s="169">
        <v>4</v>
      </c>
      <c r="M34" s="169">
        <v>3</v>
      </c>
      <c r="N34" s="169">
        <v>3</v>
      </c>
      <c r="O34" s="169">
        <v>3</v>
      </c>
      <c r="P34" s="169">
        <v>3</v>
      </c>
      <c r="Q34" s="169">
        <v>4</v>
      </c>
      <c r="R34" s="169">
        <v>4</v>
      </c>
      <c r="S34" s="169">
        <v>3</v>
      </c>
      <c r="T34" s="169">
        <v>4</v>
      </c>
      <c r="U34" s="169">
        <v>4</v>
      </c>
      <c r="V34" s="169">
        <v>4</v>
      </c>
      <c r="W34" s="169">
        <v>4</v>
      </c>
      <c r="X34" s="169">
        <v>4</v>
      </c>
      <c r="Y34" s="169">
        <v>3</v>
      </c>
      <c r="Z34" s="169">
        <v>3</v>
      </c>
      <c r="AA34" s="169">
        <v>4</v>
      </c>
      <c r="AB34" s="169">
        <v>3</v>
      </c>
      <c r="AC34" s="169">
        <v>3</v>
      </c>
      <c r="AD34" s="169">
        <v>4</v>
      </c>
      <c r="AE34" s="169">
        <v>4</v>
      </c>
      <c r="AF34" s="169">
        <v>3</v>
      </c>
      <c r="AG34" s="169" t="s">
        <v>78</v>
      </c>
    </row>
    <row r="35" spans="1:33" x14ac:dyDescent="0.2">
      <c r="A35" s="170"/>
      <c r="B35" s="16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2"/>
    </row>
    <row r="36" spans="1:33" ht="38.25" x14ac:dyDescent="0.2">
      <c r="A36" s="169">
        <v>6</v>
      </c>
      <c r="B36" s="164" t="s">
        <v>12</v>
      </c>
      <c r="C36" s="169">
        <v>4</v>
      </c>
      <c r="D36" s="169">
        <v>4</v>
      </c>
      <c r="E36" s="169">
        <v>3</v>
      </c>
      <c r="F36" s="169">
        <v>4</v>
      </c>
      <c r="G36" s="169">
        <v>4</v>
      </c>
      <c r="H36" s="169">
        <v>4</v>
      </c>
      <c r="I36" s="169">
        <v>3</v>
      </c>
      <c r="J36" s="169">
        <v>4</v>
      </c>
      <c r="K36" s="169">
        <v>4</v>
      </c>
      <c r="L36" s="169">
        <v>4</v>
      </c>
      <c r="M36" s="169">
        <v>4</v>
      </c>
      <c r="N36" s="169">
        <v>4</v>
      </c>
      <c r="O36" s="169">
        <v>3</v>
      </c>
      <c r="P36" s="169">
        <v>3</v>
      </c>
      <c r="Q36" s="169">
        <v>3</v>
      </c>
      <c r="R36" s="169">
        <v>4</v>
      </c>
      <c r="S36" s="169">
        <v>3</v>
      </c>
      <c r="T36" s="169">
        <v>4</v>
      </c>
      <c r="U36" s="169">
        <v>4</v>
      </c>
      <c r="V36" s="169">
        <v>4</v>
      </c>
      <c r="W36" s="169">
        <v>4</v>
      </c>
      <c r="X36" s="169">
        <v>4</v>
      </c>
      <c r="Y36" s="169">
        <v>4</v>
      </c>
      <c r="Z36" s="169">
        <v>3</v>
      </c>
      <c r="AA36" s="169">
        <v>3</v>
      </c>
      <c r="AB36" s="169">
        <v>3</v>
      </c>
      <c r="AC36" s="169">
        <v>3</v>
      </c>
      <c r="AD36" s="169">
        <v>3</v>
      </c>
      <c r="AE36" s="169">
        <v>4</v>
      </c>
      <c r="AF36" s="169">
        <v>3</v>
      </c>
      <c r="AG36" s="169" t="s">
        <v>78</v>
      </c>
    </row>
    <row r="37" spans="1:33" x14ac:dyDescent="0.2">
      <c r="A37" s="170"/>
      <c r="B37" s="16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2"/>
    </row>
    <row r="38" spans="1:33" s="341" customFormat="1" ht="38.25" x14ac:dyDescent="0.2">
      <c r="A38" s="339">
        <v>7</v>
      </c>
      <c r="B38" s="340" t="s">
        <v>13</v>
      </c>
      <c r="C38" s="339">
        <v>2</v>
      </c>
      <c r="D38" s="339">
        <v>3</v>
      </c>
      <c r="E38" s="339">
        <v>2</v>
      </c>
      <c r="F38" s="339">
        <v>2</v>
      </c>
      <c r="G38" s="339">
        <v>4</v>
      </c>
      <c r="H38" s="339">
        <v>1</v>
      </c>
      <c r="I38" s="339">
        <v>3</v>
      </c>
      <c r="J38" s="339">
        <v>2</v>
      </c>
      <c r="K38" s="339">
        <v>4</v>
      </c>
      <c r="L38" s="339">
        <v>1</v>
      </c>
      <c r="M38" s="339">
        <v>3</v>
      </c>
      <c r="N38" s="339">
        <v>3</v>
      </c>
      <c r="O38" s="339">
        <v>3</v>
      </c>
      <c r="P38" s="339">
        <v>3</v>
      </c>
      <c r="Q38" s="339">
        <v>3</v>
      </c>
      <c r="R38" s="339">
        <v>3</v>
      </c>
      <c r="S38" s="339">
        <v>3</v>
      </c>
      <c r="T38" s="339">
        <v>4</v>
      </c>
      <c r="U38" s="339">
        <v>1</v>
      </c>
      <c r="V38" s="339">
        <v>4</v>
      </c>
      <c r="W38" s="339">
        <v>3</v>
      </c>
      <c r="X38" s="339">
        <v>4</v>
      </c>
      <c r="Y38" s="339">
        <v>3</v>
      </c>
      <c r="Z38" s="339">
        <v>3</v>
      </c>
      <c r="AA38" s="339">
        <v>3</v>
      </c>
      <c r="AB38" s="339">
        <v>3</v>
      </c>
      <c r="AC38" s="339">
        <v>3</v>
      </c>
      <c r="AD38" s="339">
        <v>3</v>
      </c>
      <c r="AE38" s="339">
        <v>3</v>
      </c>
      <c r="AF38" s="339">
        <v>3</v>
      </c>
      <c r="AG38" s="339" t="s">
        <v>78</v>
      </c>
    </row>
    <row r="39" spans="1:33" x14ac:dyDescent="0.2">
      <c r="A39" s="170"/>
      <c r="B39" s="16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2"/>
    </row>
    <row r="40" spans="1:33" ht="38.25" x14ac:dyDescent="0.2">
      <c r="A40" s="169">
        <v>8</v>
      </c>
      <c r="B40" s="164" t="s">
        <v>14</v>
      </c>
      <c r="C40" s="169">
        <v>3</v>
      </c>
      <c r="D40" s="169">
        <v>4</v>
      </c>
      <c r="E40" s="169">
        <v>2</v>
      </c>
      <c r="F40" s="169">
        <v>4</v>
      </c>
      <c r="G40" s="169">
        <v>3</v>
      </c>
      <c r="H40" s="169">
        <v>3</v>
      </c>
      <c r="I40" s="169">
        <v>3</v>
      </c>
      <c r="J40" s="169">
        <v>3</v>
      </c>
      <c r="K40" s="169">
        <v>3</v>
      </c>
      <c r="L40" s="169">
        <v>3</v>
      </c>
      <c r="M40" s="169">
        <v>3</v>
      </c>
      <c r="N40" s="169">
        <v>3</v>
      </c>
      <c r="O40" s="169">
        <v>3</v>
      </c>
      <c r="P40" s="169">
        <v>3</v>
      </c>
      <c r="Q40" s="169">
        <v>3</v>
      </c>
      <c r="R40" s="169">
        <v>4</v>
      </c>
      <c r="S40" s="169">
        <v>3</v>
      </c>
      <c r="T40" s="169">
        <v>3</v>
      </c>
      <c r="U40" s="169">
        <v>3</v>
      </c>
      <c r="V40" s="169">
        <v>4</v>
      </c>
      <c r="W40" s="169">
        <v>3</v>
      </c>
      <c r="X40" s="169">
        <v>4</v>
      </c>
      <c r="Y40" s="169">
        <v>3</v>
      </c>
      <c r="Z40" s="169">
        <v>3</v>
      </c>
      <c r="AA40" s="169">
        <v>3</v>
      </c>
      <c r="AB40" s="169">
        <v>3</v>
      </c>
      <c r="AC40" s="169">
        <v>3</v>
      </c>
      <c r="AD40" s="169">
        <v>3</v>
      </c>
      <c r="AE40" s="169">
        <v>4</v>
      </c>
      <c r="AF40" s="169">
        <v>3</v>
      </c>
      <c r="AG40" s="169" t="s">
        <v>78</v>
      </c>
    </row>
    <row r="41" spans="1:33" ht="14.45" customHeight="1" x14ac:dyDescent="0.2">
      <c r="A41" s="165" t="s">
        <v>517</v>
      </c>
      <c r="B41" s="431" t="s">
        <v>68</v>
      </c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  <c r="AA41" s="432"/>
      <c r="AB41" s="432"/>
      <c r="AC41" s="432"/>
      <c r="AD41" s="432"/>
      <c r="AE41" s="432"/>
      <c r="AF41" s="433"/>
      <c r="AG41" s="166" t="s">
        <v>78</v>
      </c>
    </row>
    <row r="42" spans="1:33" x14ac:dyDescent="0.2">
      <c r="A42" s="167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8"/>
    </row>
    <row r="43" spans="1:33" ht="25.5" x14ac:dyDescent="0.2">
      <c r="A43" s="169">
        <v>1</v>
      </c>
      <c r="B43" s="164" t="s">
        <v>15</v>
      </c>
      <c r="C43" s="169">
        <v>4</v>
      </c>
      <c r="D43" s="169">
        <v>3</v>
      </c>
      <c r="E43" s="169">
        <v>4</v>
      </c>
      <c r="F43" s="169">
        <v>4</v>
      </c>
      <c r="G43" s="169">
        <v>3</v>
      </c>
      <c r="H43" s="169">
        <v>3</v>
      </c>
      <c r="I43" s="169">
        <v>3</v>
      </c>
      <c r="J43" s="169">
        <v>4</v>
      </c>
      <c r="K43" s="169">
        <v>3</v>
      </c>
      <c r="L43" s="169">
        <v>4</v>
      </c>
      <c r="M43" s="169">
        <v>3</v>
      </c>
      <c r="N43" s="169">
        <v>3</v>
      </c>
      <c r="O43" s="169">
        <v>3</v>
      </c>
      <c r="P43" s="169">
        <v>3</v>
      </c>
      <c r="Q43" s="169">
        <v>3</v>
      </c>
      <c r="R43" s="169">
        <v>4</v>
      </c>
      <c r="S43" s="169">
        <v>3</v>
      </c>
      <c r="T43" s="169">
        <v>4</v>
      </c>
      <c r="U43" s="169">
        <v>4</v>
      </c>
      <c r="V43" s="169">
        <v>4</v>
      </c>
      <c r="W43" s="169">
        <v>4</v>
      </c>
      <c r="X43" s="169">
        <v>4</v>
      </c>
      <c r="Y43" s="169">
        <v>3</v>
      </c>
      <c r="Z43" s="169">
        <v>3</v>
      </c>
      <c r="AA43" s="169">
        <v>4</v>
      </c>
      <c r="AB43" s="169">
        <v>4</v>
      </c>
      <c r="AC43" s="169">
        <v>4</v>
      </c>
      <c r="AD43" s="169">
        <v>3</v>
      </c>
      <c r="AE43" s="169">
        <v>4</v>
      </c>
      <c r="AF43" s="169">
        <v>3</v>
      </c>
      <c r="AG43" s="169" t="s">
        <v>78</v>
      </c>
    </row>
    <row r="44" spans="1:33" x14ac:dyDescent="0.2">
      <c r="A44" s="170"/>
      <c r="B44" s="16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2"/>
    </row>
    <row r="45" spans="1:33" ht="51" x14ac:dyDescent="0.2">
      <c r="A45" s="169">
        <v>2</v>
      </c>
      <c r="B45" s="164" t="s">
        <v>16</v>
      </c>
      <c r="C45" s="169">
        <v>3</v>
      </c>
      <c r="D45" s="169">
        <v>3</v>
      </c>
      <c r="E45" s="169">
        <v>2</v>
      </c>
      <c r="F45" s="169">
        <v>4</v>
      </c>
      <c r="G45" s="169">
        <v>3</v>
      </c>
      <c r="H45" s="169">
        <v>3</v>
      </c>
      <c r="I45" s="169">
        <v>3</v>
      </c>
      <c r="J45" s="169">
        <v>3</v>
      </c>
      <c r="K45" s="169">
        <v>3</v>
      </c>
      <c r="L45" s="169">
        <v>3</v>
      </c>
      <c r="M45" s="169">
        <v>3</v>
      </c>
      <c r="N45" s="169">
        <v>3</v>
      </c>
      <c r="O45" s="169">
        <v>3</v>
      </c>
      <c r="P45" s="169">
        <v>3</v>
      </c>
      <c r="Q45" s="169">
        <v>3</v>
      </c>
      <c r="R45" s="169">
        <v>3</v>
      </c>
      <c r="S45" s="169">
        <v>3</v>
      </c>
      <c r="T45" s="169">
        <v>3</v>
      </c>
      <c r="U45" s="169">
        <v>2</v>
      </c>
      <c r="V45" s="169">
        <v>4</v>
      </c>
      <c r="W45" s="169">
        <v>3</v>
      </c>
      <c r="X45" s="169">
        <v>3</v>
      </c>
      <c r="Y45" s="169">
        <v>4</v>
      </c>
      <c r="Z45" s="169">
        <v>3</v>
      </c>
      <c r="AA45" s="169">
        <v>2</v>
      </c>
      <c r="AB45" s="169">
        <v>3</v>
      </c>
      <c r="AC45" s="169">
        <v>4</v>
      </c>
      <c r="AD45" s="169">
        <v>3</v>
      </c>
      <c r="AE45" s="169">
        <v>4</v>
      </c>
      <c r="AF45" s="169">
        <v>3</v>
      </c>
      <c r="AG45" s="169" t="s">
        <v>78</v>
      </c>
    </row>
    <row r="46" spans="1:33" x14ac:dyDescent="0.2">
      <c r="A46" s="170"/>
      <c r="B46" s="16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2"/>
    </row>
    <row r="47" spans="1:33" ht="51" x14ac:dyDescent="0.2">
      <c r="A47" s="169">
        <v>3</v>
      </c>
      <c r="B47" s="164" t="s">
        <v>17</v>
      </c>
      <c r="C47" s="169">
        <v>2</v>
      </c>
      <c r="D47" s="169">
        <v>3</v>
      </c>
      <c r="E47" s="169">
        <v>1</v>
      </c>
      <c r="F47" s="169">
        <v>4</v>
      </c>
      <c r="G47" s="169">
        <v>3</v>
      </c>
      <c r="H47" s="169">
        <v>3</v>
      </c>
      <c r="I47" s="169">
        <v>1</v>
      </c>
      <c r="J47" s="169">
        <v>2</v>
      </c>
      <c r="K47" s="169">
        <v>3</v>
      </c>
      <c r="L47" s="169">
        <v>3</v>
      </c>
      <c r="M47" s="169">
        <v>3</v>
      </c>
      <c r="N47" s="169">
        <v>3</v>
      </c>
      <c r="O47" s="169">
        <v>3</v>
      </c>
      <c r="P47" s="169">
        <v>3</v>
      </c>
      <c r="Q47" s="169">
        <v>2</v>
      </c>
      <c r="R47" s="169">
        <v>4</v>
      </c>
      <c r="S47" s="169">
        <v>3</v>
      </c>
      <c r="T47" s="169">
        <v>4</v>
      </c>
      <c r="U47" s="169">
        <v>3</v>
      </c>
      <c r="V47" s="169">
        <v>4</v>
      </c>
      <c r="W47" s="169">
        <v>4</v>
      </c>
      <c r="X47" s="169">
        <v>3</v>
      </c>
      <c r="Y47" s="169">
        <v>3</v>
      </c>
      <c r="Z47" s="169">
        <v>3</v>
      </c>
      <c r="AA47" s="169">
        <v>4</v>
      </c>
      <c r="AB47" s="169">
        <v>2</v>
      </c>
      <c r="AC47" s="169">
        <v>4</v>
      </c>
      <c r="AD47" s="169">
        <v>2</v>
      </c>
      <c r="AE47" s="169">
        <v>4</v>
      </c>
      <c r="AF47" s="169">
        <v>3</v>
      </c>
      <c r="AG47" s="169" t="s">
        <v>78</v>
      </c>
    </row>
    <row r="48" spans="1:33" x14ac:dyDescent="0.2">
      <c r="A48" s="170"/>
      <c r="B48" s="16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2"/>
    </row>
    <row r="49" spans="1:33" ht="51" x14ac:dyDescent="0.2">
      <c r="A49" s="169">
        <v>4</v>
      </c>
      <c r="B49" s="164" t="s">
        <v>18</v>
      </c>
      <c r="C49" s="169">
        <v>2</v>
      </c>
      <c r="D49" s="169">
        <v>3</v>
      </c>
      <c r="E49" s="169">
        <v>2</v>
      </c>
      <c r="F49" s="169">
        <v>4</v>
      </c>
      <c r="G49" s="169">
        <v>3</v>
      </c>
      <c r="H49" s="169">
        <v>3</v>
      </c>
      <c r="I49" s="169">
        <v>3</v>
      </c>
      <c r="J49" s="169">
        <v>3</v>
      </c>
      <c r="K49" s="169">
        <v>4</v>
      </c>
      <c r="L49" s="169">
        <v>1</v>
      </c>
      <c r="M49" s="169">
        <v>3</v>
      </c>
      <c r="N49" s="169">
        <v>3</v>
      </c>
      <c r="O49" s="169">
        <v>3</v>
      </c>
      <c r="P49" s="169">
        <v>3</v>
      </c>
      <c r="Q49" s="169">
        <v>3</v>
      </c>
      <c r="R49" s="169">
        <v>4</v>
      </c>
      <c r="S49" s="169">
        <v>3</v>
      </c>
      <c r="T49" s="169">
        <v>3</v>
      </c>
      <c r="U49" s="169">
        <v>1</v>
      </c>
      <c r="V49" s="169">
        <v>4</v>
      </c>
      <c r="W49" s="169">
        <v>3</v>
      </c>
      <c r="X49" s="169">
        <v>3</v>
      </c>
      <c r="Y49" s="169">
        <v>3</v>
      </c>
      <c r="Z49" s="169">
        <v>3</v>
      </c>
      <c r="AA49" s="169">
        <v>3</v>
      </c>
      <c r="AB49" s="169">
        <v>3</v>
      </c>
      <c r="AC49" s="169">
        <v>3</v>
      </c>
      <c r="AD49" s="169">
        <v>3</v>
      </c>
      <c r="AE49" s="169">
        <v>3</v>
      </c>
      <c r="AF49" s="169">
        <v>3</v>
      </c>
      <c r="AG49" s="169" t="s">
        <v>78</v>
      </c>
    </row>
    <row r="50" spans="1:33" ht="14.45" customHeight="1" x14ac:dyDescent="0.2">
      <c r="A50" s="165" t="s">
        <v>221</v>
      </c>
      <c r="B50" s="431" t="s">
        <v>69</v>
      </c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2"/>
      <c r="AE50" s="432"/>
      <c r="AF50" s="433"/>
      <c r="AG50" s="166" t="s">
        <v>78</v>
      </c>
    </row>
    <row r="51" spans="1:33" x14ac:dyDescent="0.2">
      <c r="A51" s="167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8"/>
    </row>
    <row r="52" spans="1:33" ht="25.5" x14ac:dyDescent="0.2">
      <c r="A52" s="169">
        <v>1</v>
      </c>
      <c r="B52" s="164" t="s">
        <v>19</v>
      </c>
      <c r="C52" s="169">
        <v>3</v>
      </c>
      <c r="D52" s="169">
        <v>3</v>
      </c>
      <c r="E52" s="169">
        <v>3</v>
      </c>
      <c r="F52" s="169">
        <v>4</v>
      </c>
      <c r="G52" s="169">
        <v>3</v>
      </c>
      <c r="H52" s="169">
        <v>3</v>
      </c>
      <c r="I52" s="169">
        <v>3</v>
      </c>
      <c r="J52" s="169">
        <v>3</v>
      </c>
      <c r="K52" s="169">
        <v>4</v>
      </c>
      <c r="L52" s="169">
        <v>3</v>
      </c>
      <c r="M52" s="169">
        <v>3</v>
      </c>
      <c r="N52" s="169">
        <v>3</v>
      </c>
      <c r="O52" s="169">
        <v>3</v>
      </c>
      <c r="P52" s="169">
        <v>3</v>
      </c>
      <c r="Q52" s="169">
        <v>3</v>
      </c>
      <c r="R52" s="169">
        <v>4</v>
      </c>
      <c r="S52" s="169">
        <v>3</v>
      </c>
      <c r="T52" s="169">
        <v>4</v>
      </c>
      <c r="U52" s="169">
        <v>3</v>
      </c>
      <c r="V52" s="169">
        <v>4</v>
      </c>
      <c r="W52" s="169">
        <v>4</v>
      </c>
      <c r="X52" s="169">
        <v>4</v>
      </c>
      <c r="Y52" s="169">
        <v>3</v>
      </c>
      <c r="Z52" s="169">
        <v>3</v>
      </c>
      <c r="AA52" s="169">
        <v>3</v>
      </c>
      <c r="AB52" s="169">
        <v>3</v>
      </c>
      <c r="AC52" s="169">
        <v>3</v>
      </c>
      <c r="AD52" s="169">
        <v>3</v>
      </c>
      <c r="AE52" s="169">
        <v>4</v>
      </c>
      <c r="AF52" s="169">
        <v>3</v>
      </c>
      <c r="AG52" s="169" t="s">
        <v>78</v>
      </c>
    </row>
    <row r="53" spans="1:33" x14ac:dyDescent="0.2">
      <c r="A53" s="170"/>
      <c r="B53" s="16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2"/>
    </row>
    <row r="54" spans="1:33" ht="25.5" x14ac:dyDescent="0.2">
      <c r="A54" s="169">
        <v>2</v>
      </c>
      <c r="B54" s="164" t="s">
        <v>20</v>
      </c>
      <c r="C54" s="169">
        <v>3</v>
      </c>
      <c r="D54" s="169">
        <v>3</v>
      </c>
      <c r="E54" s="169">
        <v>2</v>
      </c>
      <c r="F54" s="169">
        <v>2</v>
      </c>
      <c r="G54" s="169">
        <v>3</v>
      </c>
      <c r="H54" s="169">
        <v>3</v>
      </c>
      <c r="I54" s="169">
        <v>3</v>
      </c>
      <c r="J54" s="169">
        <v>4</v>
      </c>
      <c r="K54" s="169">
        <v>4</v>
      </c>
      <c r="L54" s="169">
        <v>3</v>
      </c>
      <c r="M54" s="169">
        <v>3</v>
      </c>
      <c r="N54" s="169">
        <v>3</v>
      </c>
      <c r="O54" s="169">
        <v>3</v>
      </c>
      <c r="P54" s="169">
        <v>3</v>
      </c>
      <c r="Q54" s="169">
        <v>3</v>
      </c>
      <c r="R54" s="169">
        <v>4</v>
      </c>
      <c r="S54" s="169">
        <v>3</v>
      </c>
      <c r="T54" s="169">
        <v>4</v>
      </c>
      <c r="U54" s="169">
        <v>3</v>
      </c>
      <c r="V54" s="169">
        <v>4</v>
      </c>
      <c r="W54" s="169">
        <v>4</v>
      </c>
      <c r="X54" s="169">
        <v>4</v>
      </c>
      <c r="Y54" s="169">
        <v>3</v>
      </c>
      <c r="Z54" s="169">
        <v>3</v>
      </c>
      <c r="AA54" s="169">
        <v>3</v>
      </c>
      <c r="AB54" s="169">
        <v>3</v>
      </c>
      <c r="AC54" s="169">
        <v>3</v>
      </c>
      <c r="AD54" s="169">
        <v>3</v>
      </c>
      <c r="AE54" s="169">
        <v>4</v>
      </c>
      <c r="AF54" s="169">
        <v>3</v>
      </c>
      <c r="AG54" s="169" t="s">
        <v>78</v>
      </c>
    </row>
    <row r="55" spans="1:33" x14ac:dyDescent="0.2">
      <c r="A55" s="170"/>
      <c r="B55" s="16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2"/>
    </row>
    <row r="56" spans="1:33" x14ac:dyDescent="0.2">
      <c r="A56" s="169">
        <v>3</v>
      </c>
      <c r="B56" s="164" t="s">
        <v>21</v>
      </c>
      <c r="C56" s="169">
        <v>2</v>
      </c>
      <c r="D56" s="169">
        <v>3</v>
      </c>
      <c r="E56" s="169">
        <v>2</v>
      </c>
      <c r="F56" s="169">
        <v>3</v>
      </c>
      <c r="G56" s="169">
        <v>3</v>
      </c>
      <c r="H56" s="169">
        <v>3</v>
      </c>
      <c r="I56" s="169">
        <v>3</v>
      </c>
      <c r="J56" s="169">
        <v>4</v>
      </c>
      <c r="K56" s="169">
        <v>4</v>
      </c>
      <c r="L56" s="169">
        <v>3</v>
      </c>
      <c r="M56" s="169">
        <v>3</v>
      </c>
      <c r="N56" s="169">
        <v>3</v>
      </c>
      <c r="O56" s="169">
        <v>3</v>
      </c>
      <c r="P56" s="169">
        <v>3</v>
      </c>
      <c r="Q56" s="169">
        <v>3</v>
      </c>
      <c r="R56" s="169">
        <v>3</v>
      </c>
      <c r="S56" s="169">
        <v>3</v>
      </c>
      <c r="T56" s="169">
        <v>3</v>
      </c>
      <c r="U56" s="169">
        <v>3</v>
      </c>
      <c r="V56" s="169">
        <v>3</v>
      </c>
      <c r="W56" s="169">
        <v>3</v>
      </c>
      <c r="X56" s="169">
        <v>4</v>
      </c>
      <c r="Y56" s="169">
        <v>3</v>
      </c>
      <c r="Z56" s="169">
        <v>3</v>
      </c>
      <c r="AA56" s="169">
        <v>3</v>
      </c>
      <c r="AB56" s="169">
        <v>3</v>
      </c>
      <c r="AC56" s="169">
        <v>3</v>
      </c>
      <c r="AD56" s="169">
        <v>3</v>
      </c>
      <c r="AE56" s="169">
        <v>3</v>
      </c>
      <c r="AF56" s="169">
        <v>3</v>
      </c>
      <c r="AG56" s="169" t="s">
        <v>78</v>
      </c>
    </row>
    <row r="57" spans="1:33" ht="14.45" customHeight="1" x14ac:dyDescent="0.2">
      <c r="A57" s="165" t="s">
        <v>518</v>
      </c>
      <c r="B57" s="431" t="s">
        <v>70</v>
      </c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432"/>
      <c r="AC57" s="432"/>
      <c r="AD57" s="432"/>
      <c r="AE57" s="432"/>
      <c r="AF57" s="433"/>
      <c r="AG57" s="166" t="s">
        <v>78</v>
      </c>
    </row>
    <row r="58" spans="1:33" x14ac:dyDescent="0.2">
      <c r="A58" s="167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8"/>
    </row>
    <row r="59" spans="1:33" ht="51" x14ac:dyDescent="0.2">
      <c r="A59" s="169">
        <v>1</v>
      </c>
      <c r="B59" s="164" t="s">
        <v>22</v>
      </c>
      <c r="C59" s="169">
        <v>4</v>
      </c>
      <c r="D59" s="169">
        <v>3</v>
      </c>
      <c r="E59" s="169">
        <v>3</v>
      </c>
      <c r="F59" s="169">
        <v>4</v>
      </c>
      <c r="G59" s="169">
        <v>3</v>
      </c>
      <c r="H59" s="169">
        <v>3</v>
      </c>
      <c r="I59" s="169">
        <v>3</v>
      </c>
      <c r="J59" s="169">
        <v>4</v>
      </c>
      <c r="K59" s="169">
        <v>4</v>
      </c>
      <c r="L59" s="169">
        <v>4</v>
      </c>
      <c r="M59" s="169">
        <v>3</v>
      </c>
      <c r="N59" s="169">
        <v>3</v>
      </c>
      <c r="O59" s="169">
        <v>3</v>
      </c>
      <c r="P59" s="169">
        <v>3</v>
      </c>
      <c r="Q59" s="169">
        <v>3</v>
      </c>
      <c r="R59" s="169">
        <v>4</v>
      </c>
      <c r="S59" s="169">
        <v>2</v>
      </c>
      <c r="T59" s="169">
        <v>4</v>
      </c>
      <c r="U59" s="169">
        <v>4</v>
      </c>
      <c r="V59" s="169">
        <v>4</v>
      </c>
      <c r="W59" s="169">
        <v>4</v>
      </c>
      <c r="X59" s="169">
        <v>4</v>
      </c>
      <c r="Y59" s="169">
        <v>4</v>
      </c>
      <c r="Z59" s="169">
        <v>3</v>
      </c>
      <c r="AA59" s="169">
        <v>4</v>
      </c>
      <c r="AB59" s="169">
        <v>3</v>
      </c>
      <c r="AC59" s="169">
        <v>3</v>
      </c>
      <c r="AD59" s="169">
        <v>2</v>
      </c>
      <c r="AE59" s="169">
        <v>4</v>
      </c>
      <c r="AF59" s="169">
        <v>3</v>
      </c>
      <c r="AG59" s="169" t="s">
        <v>78</v>
      </c>
    </row>
    <row r="60" spans="1:33" x14ac:dyDescent="0.2">
      <c r="A60" s="170"/>
      <c r="B60" s="16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2"/>
    </row>
    <row r="61" spans="1:33" ht="38.25" x14ac:dyDescent="0.2">
      <c r="A61" s="169">
        <v>2</v>
      </c>
      <c r="B61" s="164" t="s">
        <v>23</v>
      </c>
      <c r="C61" s="169">
        <v>4</v>
      </c>
      <c r="D61" s="169">
        <v>3</v>
      </c>
      <c r="E61" s="169">
        <v>3</v>
      </c>
      <c r="F61" s="169">
        <v>4</v>
      </c>
      <c r="G61" s="169">
        <v>3</v>
      </c>
      <c r="H61" s="169">
        <v>3</v>
      </c>
      <c r="I61" s="169">
        <v>3</v>
      </c>
      <c r="J61" s="169">
        <v>3</v>
      </c>
      <c r="K61" s="169">
        <v>4</v>
      </c>
      <c r="L61" s="169">
        <v>4</v>
      </c>
      <c r="M61" s="169">
        <v>3</v>
      </c>
      <c r="N61" s="169">
        <v>3</v>
      </c>
      <c r="O61" s="169">
        <v>3</v>
      </c>
      <c r="P61" s="169">
        <v>3</v>
      </c>
      <c r="Q61" s="169">
        <v>3</v>
      </c>
      <c r="R61" s="169">
        <v>4</v>
      </c>
      <c r="S61" s="169">
        <v>3</v>
      </c>
      <c r="T61" s="169">
        <v>4</v>
      </c>
      <c r="U61" s="169">
        <v>3</v>
      </c>
      <c r="V61" s="169">
        <v>4</v>
      </c>
      <c r="W61" s="169">
        <v>4</v>
      </c>
      <c r="X61" s="169">
        <v>4</v>
      </c>
      <c r="Y61" s="169">
        <v>3</v>
      </c>
      <c r="Z61" s="169">
        <v>3</v>
      </c>
      <c r="AA61" s="169">
        <v>3</v>
      </c>
      <c r="AB61" s="169">
        <v>3</v>
      </c>
      <c r="AC61" s="169">
        <v>3</v>
      </c>
      <c r="AD61" s="169">
        <v>2</v>
      </c>
      <c r="AE61" s="169">
        <v>4</v>
      </c>
      <c r="AF61" s="169">
        <v>3</v>
      </c>
      <c r="AG61" s="169" t="s">
        <v>78</v>
      </c>
    </row>
    <row r="62" spans="1:33" x14ac:dyDescent="0.2">
      <c r="A62" s="170"/>
      <c r="B62" s="16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2"/>
    </row>
    <row r="63" spans="1:33" ht="25.5" x14ac:dyDescent="0.2">
      <c r="A63" s="169">
        <v>3</v>
      </c>
      <c r="B63" s="164" t="s">
        <v>24</v>
      </c>
      <c r="C63" s="169">
        <v>3</v>
      </c>
      <c r="D63" s="169">
        <v>3</v>
      </c>
      <c r="E63" s="169">
        <v>3</v>
      </c>
      <c r="F63" s="169">
        <v>3</v>
      </c>
      <c r="G63" s="169">
        <v>3</v>
      </c>
      <c r="H63" s="169">
        <v>3</v>
      </c>
      <c r="I63" s="169">
        <v>3</v>
      </c>
      <c r="J63" s="169">
        <v>3</v>
      </c>
      <c r="K63" s="169">
        <v>4</v>
      </c>
      <c r="L63" s="169">
        <v>1</v>
      </c>
      <c r="M63" s="169">
        <v>3</v>
      </c>
      <c r="N63" s="169">
        <v>3</v>
      </c>
      <c r="O63" s="169">
        <v>3</v>
      </c>
      <c r="P63" s="169">
        <v>3</v>
      </c>
      <c r="Q63" s="169">
        <v>2</v>
      </c>
      <c r="R63" s="169">
        <v>3</v>
      </c>
      <c r="S63" s="169">
        <v>3</v>
      </c>
      <c r="T63" s="169">
        <v>4</v>
      </c>
      <c r="U63" s="169">
        <v>1</v>
      </c>
      <c r="V63" s="169">
        <v>3</v>
      </c>
      <c r="W63" s="169">
        <v>4</v>
      </c>
      <c r="X63" s="169">
        <v>4</v>
      </c>
      <c r="Y63" s="169">
        <v>3</v>
      </c>
      <c r="Z63" s="169">
        <v>3</v>
      </c>
      <c r="AA63" s="169">
        <v>3</v>
      </c>
      <c r="AB63" s="169">
        <v>3</v>
      </c>
      <c r="AC63" s="169">
        <v>4</v>
      </c>
      <c r="AD63" s="169">
        <v>3</v>
      </c>
      <c r="AE63" s="169">
        <v>4</v>
      </c>
      <c r="AF63" s="169">
        <v>3</v>
      </c>
      <c r="AG63" s="169" t="s">
        <v>78</v>
      </c>
    </row>
    <row r="64" spans="1:33" x14ac:dyDescent="0.2">
      <c r="A64" s="170"/>
      <c r="B64" s="16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2"/>
    </row>
    <row r="65" spans="1:33" ht="25.5" x14ac:dyDescent="0.2">
      <c r="A65" s="169">
        <v>4</v>
      </c>
      <c r="B65" s="164" t="s">
        <v>25</v>
      </c>
      <c r="C65" s="169">
        <v>3</v>
      </c>
      <c r="D65" s="169">
        <v>3</v>
      </c>
      <c r="E65" s="169">
        <v>3</v>
      </c>
      <c r="F65" s="169">
        <v>2</v>
      </c>
      <c r="G65" s="169">
        <v>3</v>
      </c>
      <c r="H65" s="169">
        <v>3</v>
      </c>
      <c r="I65" s="169">
        <v>3</v>
      </c>
      <c r="J65" s="169">
        <v>3</v>
      </c>
      <c r="K65" s="169">
        <v>4</v>
      </c>
      <c r="L65" s="169">
        <v>2</v>
      </c>
      <c r="M65" s="169">
        <v>3</v>
      </c>
      <c r="N65" s="169">
        <v>3</v>
      </c>
      <c r="O65" s="169">
        <v>3</v>
      </c>
      <c r="P65" s="169">
        <v>3</v>
      </c>
      <c r="Q65" s="169">
        <v>2</v>
      </c>
      <c r="R65" s="169">
        <v>3</v>
      </c>
      <c r="S65" s="169">
        <v>3</v>
      </c>
      <c r="T65" s="169">
        <v>3</v>
      </c>
      <c r="U65" s="169">
        <v>2</v>
      </c>
      <c r="V65" s="169">
        <v>4</v>
      </c>
      <c r="W65" s="169">
        <v>3</v>
      </c>
      <c r="X65" s="169">
        <v>4</v>
      </c>
      <c r="Y65" s="169">
        <v>3</v>
      </c>
      <c r="Z65" s="169">
        <v>3</v>
      </c>
      <c r="AA65" s="169">
        <v>3</v>
      </c>
      <c r="AB65" s="169">
        <v>3</v>
      </c>
      <c r="AC65" s="169">
        <v>3</v>
      </c>
      <c r="AD65" s="169">
        <v>3</v>
      </c>
      <c r="AE65" s="169">
        <v>4</v>
      </c>
      <c r="AF65" s="169">
        <v>3</v>
      </c>
      <c r="AG65" s="169" t="s">
        <v>78</v>
      </c>
    </row>
    <row r="66" spans="1:33" x14ac:dyDescent="0.2">
      <c r="A66" s="170"/>
      <c r="B66" s="16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2"/>
    </row>
    <row r="67" spans="1:33" s="341" customFormat="1" ht="63.75" x14ac:dyDescent="0.2">
      <c r="A67" s="339">
        <v>5</v>
      </c>
      <c r="B67" s="340" t="s">
        <v>26</v>
      </c>
      <c r="C67" s="339">
        <v>3</v>
      </c>
      <c r="D67" s="339">
        <v>3</v>
      </c>
      <c r="E67" s="339">
        <v>1</v>
      </c>
      <c r="F67" s="339">
        <v>2</v>
      </c>
      <c r="G67" s="339">
        <v>3</v>
      </c>
      <c r="H67" s="339">
        <v>3</v>
      </c>
      <c r="I67" s="339">
        <v>3</v>
      </c>
      <c r="J67" s="339">
        <v>3</v>
      </c>
      <c r="K67" s="339">
        <v>4</v>
      </c>
      <c r="L67" s="339">
        <v>1</v>
      </c>
      <c r="M67" s="339">
        <v>3</v>
      </c>
      <c r="N67" s="339">
        <v>3</v>
      </c>
      <c r="O67" s="339">
        <v>3</v>
      </c>
      <c r="P67" s="339">
        <v>3</v>
      </c>
      <c r="Q67" s="339">
        <v>2</v>
      </c>
      <c r="R67" s="339">
        <v>4</v>
      </c>
      <c r="S67" s="339">
        <v>3</v>
      </c>
      <c r="T67" s="339">
        <v>3</v>
      </c>
      <c r="U67" s="339">
        <v>1</v>
      </c>
      <c r="V67" s="339">
        <v>3</v>
      </c>
      <c r="W67" s="339">
        <v>3</v>
      </c>
      <c r="X67" s="339">
        <v>3</v>
      </c>
      <c r="Y67" s="339">
        <v>3</v>
      </c>
      <c r="Z67" s="339">
        <v>2</v>
      </c>
      <c r="AA67" s="339">
        <v>3</v>
      </c>
      <c r="AB67" s="339">
        <v>3</v>
      </c>
      <c r="AC67" s="339">
        <v>3</v>
      </c>
      <c r="AD67" s="339">
        <v>3</v>
      </c>
      <c r="AE67" s="339">
        <v>2</v>
      </c>
      <c r="AF67" s="339">
        <v>3</v>
      </c>
      <c r="AG67" s="339" t="s">
        <v>78</v>
      </c>
    </row>
    <row r="68" spans="1:33" x14ac:dyDescent="0.2">
      <c r="A68" s="170"/>
      <c r="B68" s="16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2"/>
    </row>
    <row r="69" spans="1:33" ht="38.25" x14ac:dyDescent="0.2">
      <c r="A69" s="169">
        <v>6</v>
      </c>
      <c r="B69" s="164" t="s">
        <v>27</v>
      </c>
      <c r="C69" s="169">
        <v>3</v>
      </c>
      <c r="D69" s="169">
        <v>3</v>
      </c>
      <c r="E69" s="169">
        <v>3</v>
      </c>
      <c r="F69" s="169">
        <v>2</v>
      </c>
      <c r="G69" s="169">
        <v>3</v>
      </c>
      <c r="H69" s="169">
        <v>3</v>
      </c>
      <c r="I69" s="169">
        <v>3</v>
      </c>
      <c r="J69" s="169">
        <v>3</v>
      </c>
      <c r="K69" s="169">
        <v>4</v>
      </c>
      <c r="L69" s="169">
        <v>2</v>
      </c>
      <c r="M69" s="169">
        <v>3</v>
      </c>
      <c r="N69" s="169">
        <v>3</v>
      </c>
      <c r="O69" s="169">
        <v>3</v>
      </c>
      <c r="P69" s="169">
        <v>3</v>
      </c>
      <c r="Q69" s="169">
        <v>3</v>
      </c>
      <c r="R69" s="169">
        <v>4</v>
      </c>
      <c r="S69" s="169">
        <v>3</v>
      </c>
      <c r="T69" s="169">
        <v>4</v>
      </c>
      <c r="U69" s="169">
        <v>1</v>
      </c>
      <c r="V69" s="169">
        <v>4</v>
      </c>
      <c r="W69" s="169">
        <v>4</v>
      </c>
      <c r="X69" s="169">
        <v>4</v>
      </c>
      <c r="Y69" s="169">
        <v>4</v>
      </c>
      <c r="Z69" s="169">
        <v>3</v>
      </c>
      <c r="AA69" s="169">
        <v>3</v>
      </c>
      <c r="AB69" s="169">
        <v>3</v>
      </c>
      <c r="AC69" s="169">
        <v>3</v>
      </c>
      <c r="AD69" s="169">
        <v>3</v>
      </c>
      <c r="AE69" s="169">
        <v>4</v>
      </c>
      <c r="AF69" s="169">
        <v>3</v>
      </c>
      <c r="AG69" s="169" t="s">
        <v>78</v>
      </c>
    </row>
    <row r="70" spans="1:33" x14ac:dyDescent="0.2">
      <c r="A70" s="170"/>
      <c r="B70" s="16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2"/>
    </row>
    <row r="71" spans="1:33" ht="38.25" x14ac:dyDescent="0.2">
      <c r="A71" s="169">
        <v>7</v>
      </c>
      <c r="B71" s="164" t="s">
        <v>313</v>
      </c>
      <c r="C71" s="169">
        <v>3</v>
      </c>
      <c r="D71" s="169">
        <v>3</v>
      </c>
      <c r="E71" s="169">
        <v>2</v>
      </c>
      <c r="F71" s="169">
        <v>3</v>
      </c>
      <c r="G71" s="169">
        <v>3</v>
      </c>
      <c r="H71" s="169">
        <v>3</v>
      </c>
      <c r="I71" s="169">
        <v>3</v>
      </c>
      <c r="J71" s="169">
        <v>2</v>
      </c>
      <c r="K71" s="169">
        <v>4</v>
      </c>
      <c r="L71" s="169">
        <v>3</v>
      </c>
      <c r="M71" s="169">
        <v>3</v>
      </c>
      <c r="N71" s="169">
        <v>3</v>
      </c>
      <c r="O71" s="169">
        <v>3</v>
      </c>
      <c r="P71" s="169">
        <v>3</v>
      </c>
      <c r="Q71" s="169">
        <v>3</v>
      </c>
      <c r="R71" s="169">
        <v>4</v>
      </c>
      <c r="S71" s="169">
        <v>3</v>
      </c>
      <c r="T71" s="169">
        <v>3</v>
      </c>
      <c r="U71" s="169">
        <v>3</v>
      </c>
      <c r="V71" s="169">
        <v>3</v>
      </c>
      <c r="W71" s="169">
        <v>4</v>
      </c>
      <c r="X71" s="169">
        <v>3</v>
      </c>
      <c r="Y71" s="169">
        <v>3</v>
      </c>
      <c r="Z71" s="169">
        <v>3</v>
      </c>
      <c r="AA71" s="169">
        <v>3</v>
      </c>
      <c r="AB71" s="169">
        <v>3</v>
      </c>
      <c r="AC71" s="169">
        <v>3</v>
      </c>
      <c r="AD71" s="169">
        <v>2</v>
      </c>
      <c r="AE71" s="169">
        <v>3</v>
      </c>
      <c r="AF71" s="169">
        <v>3</v>
      </c>
      <c r="AG71" s="169" t="s">
        <v>78</v>
      </c>
    </row>
    <row r="72" spans="1:33" ht="14.45" customHeight="1" x14ac:dyDescent="0.2">
      <c r="A72" s="165" t="s">
        <v>519</v>
      </c>
      <c r="B72" s="431" t="s">
        <v>71</v>
      </c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432"/>
      <c r="AC72" s="432"/>
      <c r="AD72" s="432"/>
      <c r="AE72" s="432"/>
      <c r="AF72" s="433"/>
      <c r="AG72" s="166" t="s">
        <v>78</v>
      </c>
    </row>
    <row r="73" spans="1:33" x14ac:dyDescent="0.2">
      <c r="A73" s="167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8"/>
    </row>
    <row r="74" spans="1:33" ht="25.5" x14ac:dyDescent="0.2">
      <c r="A74" s="169">
        <v>1</v>
      </c>
      <c r="B74" s="164" t="s">
        <v>31</v>
      </c>
      <c r="C74" s="169">
        <v>4</v>
      </c>
      <c r="D74" s="169">
        <v>3</v>
      </c>
      <c r="E74" s="169">
        <v>3</v>
      </c>
      <c r="F74" s="169">
        <v>3</v>
      </c>
      <c r="G74" s="169">
        <v>4</v>
      </c>
      <c r="H74" s="169">
        <v>4</v>
      </c>
      <c r="I74" s="169">
        <v>3</v>
      </c>
      <c r="J74" s="169">
        <v>4</v>
      </c>
      <c r="K74" s="169">
        <v>4</v>
      </c>
      <c r="L74" s="169">
        <v>4</v>
      </c>
      <c r="M74" s="169">
        <v>3</v>
      </c>
      <c r="N74" s="169">
        <v>3</v>
      </c>
      <c r="O74" s="169">
        <v>3</v>
      </c>
      <c r="P74" s="169">
        <v>3</v>
      </c>
      <c r="Q74" s="169">
        <v>3</v>
      </c>
      <c r="R74" s="169">
        <v>3</v>
      </c>
      <c r="S74" s="169">
        <v>3</v>
      </c>
      <c r="T74" s="169">
        <v>4</v>
      </c>
      <c r="U74" s="169">
        <v>4</v>
      </c>
      <c r="V74" s="169">
        <v>3</v>
      </c>
      <c r="W74" s="169">
        <v>4</v>
      </c>
      <c r="X74" s="169">
        <v>4</v>
      </c>
      <c r="Y74" s="169">
        <v>4</v>
      </c>
      <c r="Z74" s="169">
        <v>3</v>
      </c>
      <c r="AA74" s="169">
        <v>4</v>
      </c>
      <c r="AB74" s="169">
        <v>3</v>
      </c>
      <c r="AC74" s="169">
        <v>3</v>
      </c>
      <c r="AD74" s="169">
        <v>3</v>
      </c>
      <c r="AE74" s="169">
        <v>4</v>
      </c>
      <c r="AF74" s="169">
        <v>3</v>
      </c>
      <c r="AG74" s="169" t="s">
        <v>78</v>
      </c>
    </row>
    <row r="75" spans="1:33" x14ac:dyDescent="0.2">
      <c r="A75" s="170"/>
      <c r="B75" s="16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2"/>
    </row>
    <row r="76" spans="1:33" ht="38.25" x14ac:dyDescent="0.2">
      <c r="A76" s="169">
        <v>2</v>
      </c>
      <c r="B76" s="164" t="s">
        <v>520</v>
      </c>
      <c r="C76" s="169">
        <v>4</v>
      </c>
      <c r="D76" s="169">
        <v>3</v>
      </c>
      <c r="E76" s="169">
        <v>3</v>
      </c>
      <c r="F76" s="169">
        <v>4</v>
      </c>
      <c r="G76" s="169">
        <v>4</v>
      </c>
      <c r="H76" s="169">
        <v>4</v>
      </c>
      <c r="I76" s="169">
        <v>3</v>
      </c>
      <c r="J76" s="169">
        <v>3</v>
      </c>
      <c r="K76" s="169">
        <v>4</v>
      </c>
      <c r="L76" s="169">
        <v>4</v>
      </c>
      <c r="M76" s="169">
        <v>3</v>
      </c>
      <c r="N76" s="169">
        <v>3</v>
      </c>
      <c r="O76" s="169">
        <v>3</v>
      </c>
      <c r="P76" s="169">
        <v>3</v>
      </c>
      <c r="Q76" s="169">
        <v>3</v>
      </c>
      <c r="R76" s="169">
        <v>4</v>
      </c>
      <c r="S76" s="169">
        <v>3</v>
      </c>
      <c r="T76" s="169">
        <v>4</v>
      </c>
      <c r="U76" s="169">
        <v>4</v>
      </c>
      <c r="V76" s="169">
        <v>4</v>
      </c>
      <c r="W76" s="169">
        <v>4</v>
      </c>
      <c r="X76" s="169">
        <v>4</v>
      </c>
      <c r="Y76" s="169">
        <v>4</v>
      </c>
      <c r="Z76" s="169">
        <v>3</v>
      </c>
      <c r="AA76" s="169">
        <v>3</v>
      </c>
      <c r="AB76" s="169">
        <v>3</v>
      </c>
      <c r="AC76" s="169">
        <v>4</v>
      </c>
      <c r="AD76" s="169">
        <v>3</v>
      </c>
      <c r="AE76" s="169">
        <v>4</v>
      </c>
      <c r="AF76" s="169">
        <v>3</v>
      </c>
      <c r="AG76" s="169" t="s">
        <v>78</v>
      </c>
    </row>
    <row r="77" spans="1:33" x14ac:dyDescent="0.2">
      <c r="A77" s="170"/>
      <c r="B77" s="16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2"/>
    </row>
    <row r="78" spans="1:33" ht="25.5" x14ac:dyDescent="0.2">
      <c r="A78" s="169">
        <v>3</v>
      </c>
      <c r="B78" s="164" t="s">
        <v>28</v>
      </c>
      <c r="C78" s="169">
        <v>4</v>
      </c>
      <c r="D78" s="169">
        <v>3</v>
      </c>
      <c r="E78" s="169">
        <v>2</v>
      </c>
      <c r="F78" s="169">
        <v>4</v>
      </c>
      <c r="G78" s="169">
        <v>4</v>
      </c>
      <c r="H78" s="169">
        <v>4</v>
      </c>
      <c r="I78" s="169">
        <v>4</v>
      </c>
      <c r="J78" s="169">
        <v>3</v>
      </c>
      <c r="K78" s="169">
        <v>4</v>
      </c>
      <c r="L78" s="169">
        <v>4</v>
      </c>
      <c r="M78" s="169">
        <v>3</v>
      </c>
      <c r="N78" s="169">
        <v>3</v>
      </c>
      <c r="O78" s="169">
        <v>3</v>
      </c>
      <c r="P78" s="169">
        <v>3</v>
      </c>
      <c r="Q78" s="169">
        <v>4</v>
      </c>
      <c r="R78" s="169">
        <v>4</v>
      </c>
      <c r="S78" s="169">
        <v>3</v>
      </c>
      <c r="T78" s="169">
        <v>4</v>
      </c>
      <c r="U78" s="169">
        <v>4</v>
      </c>
      <c r="V78" s="169">
        <v>4</v>
      </c>
      <c r="W78" s="169">
        <v>4</v>
      </c>
      <c r="X78" s="169">
        <v>4</v>
      </c>
      <c r="Y78" s="169">
        <v>4</v>
      </c>
      <c r="Z78" s="169">
        <v>3</v>
      </c>
      <c r="AA78" s="169">
        <v>3</v>
      </c>
      <c r="AB78" s="169">
        <v>3</v>
      </c>
      <c r="AC78" s="169">
        <v>4</v>
      </c>
      <c r="AD78" s="169">
        <v>3</v>
      </c>
      <c r="AE78" s="169">
        <v>4</v>
      </c>
      <c r="AF78" s="169">
        <v>3</v>
      </c>
      <c r="AG78" s="169" t="s">
        <v>78</v>
      </c>
    </row>
    <row r="79" spans="1:33" x14ac:dyDescent="0.2">
      <c r="A79" s="170"/>
      <c r="B79" s="16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2"/>
    </row>
    <row r="80" spans="1:33" ht="38.25" x14ac:dyDescent="0.2">
      <c r="A80" s="169">
        <v>4</v>
      </c>
      <c r="B80" s="164" t="s">
        <v>29</v>
      </c>
      <c r="C80" s="169">
        <v>4</v>
      </c>
      <c r="D80" s="169">
        <v>3</v>
      </c>
      <c r="E80" s="169">
        <v>3</v>
      </c>
      <c r="F80" s="169">
        <v>3</v>
      </c>
      <c r="G80" s="169">
        <v>4</v>
      </c>
      <c r="H80" s="169">
        <v>4</v>
      </c>
      <c r="I80" s="169">
        <v>3</v>
      </c>
      <c r="J80" s="169">
        <v>3</v>
      </c>
      <c r="K80" s="169">
        <v>4</v>
      </c>
      <c r="L80" s="169">
        <v>4</v>
      </c>
      <c r="M80" s="169">
        <v>3</v>
      </c>
      <c r="N80" s="169">
        <v>3</v>
      </c>
      <c r="O80" s="169">
        <v>3</v>
      </c>
      <c r="P80" s="169">
        <v>3</v>
      </c>
      <c r="Q80" s="169">
        <v>3</v>
      </c>
      <c r="R80" s="169">
        <v>4</v>
      </c>
      <c r="S80" s="169">
        <v>3</v>
      </c>
      <c r="T80" s="169">
        <v>4</v>
      </c>
      <c r="U80" s="169">
        <v>4</v>
      </c>
      <c r="V80" s="169">
        <v>3</v>
      </c>
      <c r="W80" s="169">
        <v>4</v>
      </c>
      <c r="X80" s="169">
        <v>4</v>
      </c>
      <c r="Y80" s="169">
        <v>3</v>
      </c>
      <c r="Z80" s="169">
        <v>3</v>
      </c>
      <c r="AA80" s="169">
        <v>3</v>
      </c>
      <c r="AB80" s="169">
        <v>3</v>
      </c>
      <c r="AC80" s="169">
        <v>4</v>
      </c>
      <c r="AD80" s="169">
        <v>3</v>
      </c>
      <c r="AE80" s="169">
        <v>4</v>
      </c>
      <c r="AF80" s="169">
        <v>3</v>
      </c>
      <c r="AG80" s="169" t="s">
        <v>78</v>
      </c>
    </row>
    <row r="81" spans="1:33" x14ac:dyDescent="0.2">
      <c r="A81" s="170"/>
      <c r="B81" s="16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2"/>
    </row>
    <row r="82" spans="1:33" ht="25.5" x14ac:dyDescent="0.2">
      <c r="A82" s="169">
        <v>5</v>
      </c>
      <c r="B82" s="164" t="s">
        <v>30</v>
      </c>
      <c r="C82" s="169">
        <v>3</v>
      </c>
      <c r="D82" s="169">
        <v>3</v>
      </c>
      <c r="E82" s="169">
        <v>3</v>
      </c>
      <c r="F82" s="169">
        <v>3</v>
      </c>
      <c r="G82" s="169">
        <v>4</v>
      </c>
      <c r="H82" s="169">
        <v>3</v>
      </c>
      <c r="I82" s="169">
        <v>3</v>
      </c>
      <c r="J82" s="169">
        <v>3</v>
      </c>
      <c r="K82" s="169">
        <v>4</v>
      </c>
      <c r="L82" s="169">
        <v>4</v>
      </c>
      <c r="M82" s="169">
        <v>3</v>
      </c>
      <c r="N82" s="169">
        <v>3</v>
      </c>
      <c r="O82" s="169">
        <v>3</v>
      </c>
      <c r="P82" s="169">
        <v>3</v>
      </c>
      <c r="Q82" s="169">
        <v>3</v>
      </c>
      <c r="R82" s="169">
        <v>4</v>
      </c>
      <c r="S82" s="169">
        <v>3</v>
      </c>
      <c r="T82" s="169">
        <v>3</v>
      </c>
      <c r="U82" s="169">
        <v>4</v>
      </c>
      <c r="V82" s="169">
        <v>4</v>
      </c>
      <c r="W82" s="169">
        <v>4</v>
      </c>
      <c r="X82" s="169">
        <v>4</v>
      </c>
      <c r="Y82" s="169">
        <v>4</v>
      </c>
      <c r="Z82" s="169">
        <v>3</v>
      </c>
      <c r="AA82" s="169">
        <v>3</v>
      </c>
      <c r="AB82" s="169">
        <v>3</v>
      </c>
      <c r="AC82" s="169">
        <v>4</v>
      </c>
      <c r="AD82" s="169">
        <v>3</v>
      </c>
      <c r="AE82" s="169">
        <v>4</v>
      </c>
      <c r="AF82" s="169">
        <v>3</v>
      </c>
      <c r="AG82" s="169" t="s">
        <v>78</v>
      </c>
    </row>
    <row r="83" spans="1:33" ht="14.45" customHeight="1" x14ac:dyDescent="0.2">
      <c r="A83" s="165" t="s">
        <v>521</v>
      </c>
      <c r="B83" s="431" t="s">
        <v>72</v>
      </c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  <c r="T83" s="432"/>
      <c r="U83" s="432"/>
      <c r="V83" s="432"/>
      <c r="W83" s="432"/>
      <c r="X83" s="432"/>
      <c r="Y83" s="432"/>
      <c r="Z83" s="432"/>
      <c r="AA83" s="432"/>
      <c r="AB83" s="432"/>
      <c r="AC83" s="432"/>
      <c r="AD83" s="432"/>
      <c r="AE83" s="432"/>
      <c r="AF83" s="433"/>
      <c r="AG83" s="166" t="s">
        <v>78</v>
      </c>
    </row>
    <row r="84" spans="1:33" x14ac:dyDescent="0.2">
      <c r="A84" s="167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8"/>
    </row>
    <row r="85" spans="1:33" ht="38.25" x14ac:dyDescent="0.2">
      <c r="A85" s="169">
        <v>1</v>
      </c>
      <c r="B85" s="164" t="s">
        <v>32</v>
      </c>
      <c r="C85" s="169">
        <v>4</v>
      </c>
      <c r="D85" s="169">
        <v>3</v>
      </c>
      <c r="E85" s="169">
        <v>3</v>
      </c>
      <c r="F85" s="169">
        <v>4</v>
      </c>
      <c r="G85" s="169">
        <v>4</v>
      </c>
      <c r="H85" s="169">
        <v>3</v>
      </c>
      <c r="I85" s="169">
        <v>3</v>
      </c>
      <c r="J85" s="169">
        <v>4</v>
      </c>
      <c r="K85" s="169">
        <v>4</v>
      </c>
      <c r="L85" s="169">
        <v>4</v>
      </c>
      <c r="M85" s="169">
        <v>4</v>
      </c>
      <c r="N85" s="169">
        <v>4</v>
      </c>
      <c r="O85" s="169">
        <v>3</v>
      </c>
      <c r="P85" s="169">
        <v>3</v>
      </c>
      <c r="Q85" s="169">
        <v>3</v>
      </c>
      <c r="R85" s="169">
        <v>4</v>
      </c>
      <c r="S85" s="169">
        <v>3</v>
      </c>
      <c r="T85" s="169">
        <v>4</v>
      </c>
      <c r="U85" s="169">
        <v>4</v>
      </c>
      <c r="V85" s="169">
        <v>4</v>
      </c>
      <c r="W85" s="169">
        <v>4</v>
      </c>
      <c r="X85" s="169">
        <v>4</v>
      </c>
      <c r="Y85" s="169">
        <v>4</v>
      </c>
      <c r="Z85" s="169">
        <v>3</v>
      </c>
      <c r="AA85" s="169">
        <v>4</v>
      </c>
      <c r="AB85" s="169">
        <v>3</v>
      </c>
      <c r="AC85" s="169">
        <v>3</v>
      </c>
      <c r="AD85" s="169">
        <v>3</v>
      </c>
      <c r="AE85" s="169">
        <v>4</v>
      </c>
      <c r="AF85" s="169">
        <v>3</v>
      </c>
      <c r="AG85" s="169" t="s">
        <v>78</v>
      </c>
    </row>
    <row r="86" spans="1:33" x14ac:dyDescent="0.2">
      <c r="A86" s="170"/>
      <c r="B86" s="16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2"/>
    </row>
    <row r="87" spans="1:33" ht="51" x14ac:dyDescent="0.2">
      <c r="A87" s="169">
        <v>2</v>
      </c>
      <c r="B87" s="164" t="s">
        <v>33</v>
      </c>
      <c r="C87" s="169">
        <v>4</v>
      </c>
      <c r="D87" s="169">
        <v>3</v>
      </c>
      <c r="E87" s="169">
        <v>3</v>
      </c>
      <c r="F87" s="169">
        <v>4</v>
      </c>
      <c r="G87" s="169">
        <v>3</v>
      </c>
      <c r="H87" s="169">
        <v>4</v>
      </c>
      <c r="I87" s="169">
        <v>3</v>
      </c>
      <c r="J87" s="169">
        <v>4</v>
      </c>
      <c r="K87" s="169">
        <v>4</v>
      </c>
      <c r="L87" s="169">
        <v>4</v>
      </c>
      <c r="M87" s="169">
        <v>3</v>
      </c>
      <c r="N87" s="169">
        <v>3</v>
      </c>
      <c r="O87" s="169">
        <v>3</v>
      </c>
      <c r="P87" s="169">
        <v>3</v>
      </c>
      <c r="Q87" s="169">
        <v>3</v>
      </c>
      <c r="R87" s="169">
        <v>4</v>
      </c>
      <c r="S87" s="169">
        <v>3</v>
      </c>
      <c r="T87" s="169">
        <v>3</v>
      </c>
      <c r="U87" s="169">
        <v>4</v>
      </c>
      <c r="V87" s="169">
        <v>4</v>
      </c>
      <c r="W87" s="169">
        <v>4</v>
      </c>
      <c r="X87" s="169">
        <v>4</v>
      </c>
      <c r="Y87" s="169">
        <v>4</v>
      </c>
      <c r="Z87" s="169">
        <v>3</v>
      </c>
      <c r="AA87" s="169">
        <v>4</v>
      </c>
      <c r="AB87" s="169">
        <v>3</v>
      </c>
      <c r="AC87" s="169">
        <v>4</v>
      </c>
      <c r="AD87" s="169">
        <v>3</v>
      </c>
      <c r="AE87" s="169">
        <v>4</v>
      </c>
      <c r="AF87" s="169">
        <v>3</v>
      </c>
      <c r="AG87" s="169" t="s">
        <v>78</v>
      </c>
    </row>
    <row r="88" spans="1:33" x14ac:dyDescent="0.2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</row>
    <row r="89" spans="1:33" x14ac:dyDescent="0.2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x14ac:dyDescent="0.2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</row>
    <row r="91" spans="1:33" x14ac:dyDescent="0.2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x14ac:dyDescent="0.2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</row>
    <row r="93" spans="1:33" x14ac:dyDescent="0.2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</row>
    <row r="94" spans="1:33" x14ac:dyDescent="0.2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</row>
    <row r="95" spans="1:33" x14ac:dyDescent="0.2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</row>
    <row r="96" spans="1:33" x14ac:dyDescent="0.2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</row>
    <row r="97" spans="1:33" x14ac:dyDescent="0.2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</row>
    <row r="98" spans="1:33" x14ac:dyDescent="0.2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</row>
    <row r="99" spans="1:33" x14ac:dyDescent="0.2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</row>
    <row r="100" spans="1:33" x14ac:dyDescent="0.2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</row>
    <row r="101" spans="1:33" x14ac:dyDescent="0.2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</row>
    <row r="102" spans="1:33" x14ac:dyDescent="0.2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</row>
    <row r="103" spans="1:33" x14ac:dyDescent="0.2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</row>
    <row r="104" spans="1:33" x14ac:dyDescent="0.2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</row>
    <row r="105" spans="1:33" x14ac:dyDescent="0.2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</row>
    <row r="106" spans="1:33" x14ac:dyDescent="0.2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</row>
    <row r="107" spans="1:33" x14ac:dyDescent="0.2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</row>
    <row r="108" spans="1:33" x14ac:dyDescent="0.2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</row>
    <row r="109" spans="1:33" x14ac:dyDescent="0.2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</row>
    <row r="110" spans="1:33" x14ac:dyDescent="0.2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</row>
    <row r="111" spans="1:33" x14ac:dyDescent="0.2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</row>
    <row r="112" spans="1:33" x14ac:dyDescent="0.2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</row>
    <row r="113" spans="1:33" x14ac:dyDescent="0.2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</row>
    <row r="114" spans="1:33" x14ac:dyDescent="0.2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</row>
    <row r="115" spans="1:33" x14ac:dyDescent="0.2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</row>
    <row r="116" spans="1:33" x14ac:dyDescent="0.2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</row>
    <row r="117" spans="1:33" x14ac:dyDescent="0.2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</row>
    <row r="118" spans="1:33" ht="19.350000000000001" customHeight="1" x14ac:dyDescent="0.2">
      <c r="A118" s="174" t="s">
        <v>522</v>
      </c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</row>
    <row r="119" spans="1:33" ht="19.350000000000001" customHeight="1" x14ac:dyDescent="0.2">
      <c r="A119" s="175" t="s">
        <v>136</v>
      </c>
      <c r="B119" s="176" t="s">
        <v>171</v>
      </c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</row>
    <row r="120" spans="1:33" ht="19.7" customHeight="1" x14ac:dyDescent="0.2">
      <c r="A120" s="177" t="s">
        <v>34</v>
      </c>
      <c r="B120" s="429" t="s">
        <v>523</v>
      </c>
      <c r="C120" s="429"/>
      <c r="D120" s="429"/>
      <c r="E120" s="429"/>
      <c r="F120" s="429"/>
      <c r="G120" s="429"/>
      <c r="H120" s="429"/>
      <c r="I120" s="429"/>
      <c r="J120" s="429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</row>
    <row r="121" spans="1:33" ht="19.7" customHeight="1" x14ac:dyDescent="0.2">
      <c r="A121" s="177" t="s">
        <v>35</v>
      </c>
      <c r="B121" s="429" t="s">
        <v>524</v>
      </c>
      <c r="C121" s="429"/>
      <c r="D121" s="429"/>
      <c r="E121" s="429"/>
      <c r="F121" s="429"/>
      <c r="G121" s="429"/>
      <c r="H121" s="429"/>
      <c r="I121" s="429"/>
      <c r="J121" s="429"/>
      <c r="K121" s="429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</row>
    <row r="122" spans="1:33" ht="19.7" customHeight="1" x14ac:dyDescent="0.2">
      <c r="A122" s="177" t="s">
        <v>36</v>
      </c>
      <c r="B122" s="429" t="s">
        <v>525</v>
      </c>
      <c r="C122" s="429"/>
      <c r="D122" s="429"/>
      <c r="E122" s="429"/>
      <c r="F122" s="429"/>
      <c r="G122" s="429"/>
      <c r="H122" s="429"/>
      <c r="I122" s="429"/>
      <c r="J122" s="429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</row>
    <row r="123" spans="1:33" ht="19.7" customHeight="1" x14ac:dyDescent="0.2">
      <c r="A123" s="177" t="s">
        <v>37</v>
      </c>
      <c r="B123" s="429" t="s">
        <v>526</v>
      </c>
      <c r="C123" s="429"/>
      <c r="D123" s="429"/>
      <c r="E123" s="429"/>
      <c r="F123" s="429"/>
      <c r="G123" s="429"/>
      <c r="H123" s="429"/>
      <c r="I123" s="429"/>
      <c r="J123" s="429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</row>
    <row r="124" spans="1:33" ht="19.7" customHeight="1" x14ac:dyDescent="0.2">
      <c r="A124" s="177" t="s">
        <v>38</v>
      </c>
      <c r="B124" s="429" t="s">
        <v>527</v>
      </c>
      <c r="C124" s="429"/>
      <c r="D124" s="429"/>
      <c r="E124" s="429"/>
      <c r="F124" s="429"/>
      <c r="G124" s="429"/>
      <c r="H124" s="429"/>
      <c r="I124" s="429"/>
      <c r="J124" s="429"/>
      <c r="K124" s="429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</row>
    <row r="125" spans="1:33" ht="19.7" customHeight="1" x14ac:dyDescent="0.2">
      <c r="A125" s="177" t="s">
        <v>39</v>
      </c>
      <c r="B125" s="429" t="s">
        <v>528</v>
      </c>
      <c r="C125" s="429"/>
      <c r="D125" s="429"/>
      <c r="E125" s="429"/>
      <c r="F125" s="429"/>
      <c r="G125" s="429"/>
      <c r="H125" s="429"/>
      <c r="I125" s="429"/>
      <c r="J125" s="429"/>
      <c r="K125" s="429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</row>
    <row r="126" spans="1:33" ht="19.7" customHeight="1" x14ac:dyDescent="0.2">
      <c r="A126" s="177" t="s">
        <v>40</v>
      </c>
      <c r="B126" s="429" t="s">
        <v>529</v>
      </c>
      <c r="C126" s="429"/>
      <c r="D126" s="429"/>
      <c r="E126" s="429"/>
      <c r="F126" s="429"/>
      <c r="G126" s="429"/>
      <c r="H126" s="429"/>
      <c r="I126" s="429"/>
      <c r="J126" s="429"/>
      <c r="K126" s="429"/>
      <c r="L126" s="429"/>
      <c r="M126" s="429"/>
      <c r="N126" s="429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</row>
    <row r="127" spans="1:33" ht="19.7" customHeight="1" x14ac:dyDescent="0.2">
      <c r="A127" s="177" t="s">
        <v>41</v>
      </c>
      <c r="B127" s="429" t="s">
        <v>530</v>
      </c>
      <c r="C127" s="429"/>
      <c r="D127" s="429"/>
      <c r="E127" s="429"/>
      <c r="F127" s="429"/>
      <c r="G127" s="429"/>
      <c r="H127" s="429"/>
      <c r="I127" s="429"/>
      <c r="J127" s="429"/>
      <c r="K127" s="429"/>
      <c r="L127" s="429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</row>
    <row r="128" spans="1:33" ht="19.7" customHeight="1" x14ac:dyDescent="0.2">
      <c r="A128" s="177" t="s">
        <v>42</v>
      </c>
      <c r="B128" s="429" t="s">
        <v>531</v>
      </c>
      <c r="C128" s="429"/>
      <c r="D128" s="429"/>
      <c r="E128" s="429"/>
      <c r="F128" s="429"/>
      <c r="G128" s="429"/>
      <c r="H128" s="429"/>
      <c r="I128" s="429"/>
      <c r="J128" s="429"/>
      <c r="K128" s="429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</row>
    <row r="129" spans="1:33" ht="19.7" customHeight="1" x14ac:dyDescent="0.2">
      <c r="A129" s="177" t="s">
        <v>43</v>
      </c>
      <c r="B129" s="429" t="s">
        <v>532</v>
      </c>
      <c r="C129" s="429"/>
      <c r="D129" s="429"/>
      <c r="E129" s="429"/>
      <c r="F129" s="429"/>
      <c r="G129" s="429"/>
      <c r="H129" s="429"/>
      <c r="I129" s="429"/>
      <c r="J129" s="429"/>
      <c r="K129" s="429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</row>
    <row r="130" spans="1:33" ht="19.7" customHeight="1" x14ac:dyDescent="0.2">
      <c r="A130" s="177" t="s">
        <v>44</v>
      </c>
      <c r="B130" s="429" t="s">
        <v>533</v>
      </c>
      <c r="C130" s="429"/>
      <c r="D130" s="429"/>
      <c r="E130" s="429"/>
      <c r="F130" s="429"/>
      <c r="G130" s="429"/>
      <c r="H130" s="429"/>
      <c r="I130" s="429"/>
      <c r="J130" s="429"/>
      <c r="K130" s="429"/>
      <c r="L130" s="429"/>
      <c r="M130" s="429"/>
      <c r="N130" s="429"/>
      <c r="O130" s="429"/>
      <c r="P130" s="429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</row>
    <row r="131" spans="1:33" ht="19.7" customHeight="1" x14ac:dyDescent="0.2">
      <c r="A131" s="177" t="s">
        <v>45</v>
      </c>
      <c r="B131" s="429" t="s">
        <v>534</v>
      </c>
      <c r="C131" s="429"/>
      <c r="D131" s="429"/>
      <c r="E131" s="429"/>
      <c r="F131" s="429"/>
      <c r="G131" s="429"/>
      <c r="H131" s="429"/>
      <c r="I131" s="429"/>
      <c r="J131" s="429"/>
      <c r="K131" s="429"/>
      <c r="L131" s="429"/>
      <c r="M131" s="429"/>
      <c r="N131" s="429"/>
      <c r="O131" s="429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</row>
    <row r="132" spans="1:33" ht="19.7" customHeight="1" x14ac:dyDescent="0.2">
      <c r="A132" s="177" t="s">
        <v>46</v>
      </c>
      <c r="B132" s="429" t="s">
        <v>535</v>
      </c>
      <c r="C132" s="429"/>
      <c r="D132" s="429"/>
      <c r="E132" s="429"/>
      <c r="F132" s="429"/>
      <c r="G132" s="429"/>
      <c r="H132" s="429"/>
      <c r="I132" s="429"/>
      <c r="J132" s="429"/>
      <c r="K132" s="429"/>
      <c r="L132" s="429"/>
      <c r="M132" s="429"/>
      <c r="N132" s="429"/>
      <c r="O132" s="429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</row>
    <row r="133" spans="1:33" ht="19.7" customHeight="1" x14ac:dyDescent="0.2">
      <c r="A133" s="177" t="s">
        <v>47</v>
      </c>
      <c r="B133" s="429" t="s">
        <v>536</v>
      </c>
      <c r="C133" s="429"/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</row>
    <row r="134" spans="1:33" ht="19.7" customHeight="1" x14ac:dyDescent="0.2">
      <c r="A134" s="177" t="s">
        <v>48</v>
      </c>
      <c r="B134" s="429" t="s">
        <v>537</v>
      </c>
      <c r="C134" s="429"/>
      <c r="D134" s="429"/>
      <c r="E134" s="429"/>
      <c r="F134" s="429"/>
      <c r="G134" s="429"/>
      <c r="H134" s="429"/>
      <c r="I134" s="429"/>
      <c r="J134" s="429"/>
      <c r="K134" s="429"/>
      <c r="L134" s="429"/>
      <c r="M134" s="429"/>
      <c r="N134" s="429"/>
      <c r="O134" s="429"/>
      <c r="P134" s="429"/>
      <c r="Q134" s="429"/>
      <c r="R134" s="429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</row>
    <row r="135" spans="1:33" ht="19.7" customHeight="1" x14ac:dyDescent="0.2">
      <c r="A135" s="177" t="s">
        <v>49</v>
      </c>
      <c r="B135" s="429" t="s">
        <v>538</v>
      </c>
      <c r="C135" s="429"/>
      <c r="D135" s="429"/>
      <c r="E135" s="429"/>
      <c r="F135" s="429"/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</row>
    <row r="136" spans="1:33" ht="19.7" customHeight="1" x14ac:dyDescent="0.2">
      <c r="A136" s="177" t="s">
        <v>50</v>
      </c>
      <c r="B136" s="429" t="s">
        <v>539</v>
      </c>
      <c r="C136" s="429"/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</row>
    <row r="137" spans="1:33" ht="19.7" customHeight="1" x14ac:dyDescent="0.2">
      <c r="A137" s="177" t="s">
        <v>51</v>
      </c>
      <c r="B137" s="429" t="s">
        <v>540</v>
      </c>
      <c r="C137" s="429"/>
      <c r="D137" s="429"/>
      <c r="E137" s="429"/>
      <c r="F137" s="429"/>
      <c r="G137" s="429"/>
      <c r="H137" s="429"/>
      <c r="I137" s="429"/>
      <c r="J137" s="429"/>
      <c r="K137" s="429"/>
      <c r="L137" s="429"/>
      <c r="M137" s="429"/>
      <c r="N137" s="429"/>
      <c r="O137" s="429"/>
      <c r="P137" s="429"/>
      <c r="Q137" s="429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</row>
    <row r="138" spans="1:33" ht="19.7" customHeight="1" x14ac:dyDescent="0.2">
      <c r="A138" s="177" t="s">
        <v>52</v>
      </c>
      <c r="B138" s="429" t="s">
        <v>541</v>
      </c>
      <c r="C138" s="429"/>
      <c r="D138" s="429"/>
      <c r="E138" s="429"/>
      <c r="F138" s="429"/>
      <c r="G138" s="429"/>
      <c r="H138" s="429"/>
      <c r="I138" s="429"/>
      <c r="J138" s="429"/>
      <c r="K138" s="429"/>
      <c r="L138" s="429"/>
      <c r="M138" s="429"/>
      <c r="N138" s="429"/>
      <c r="O138" s="429"/>
      <c r="P138" s="429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</row>
    <row r="139" spans="1:33" ht="19.7" customHeight="1" x14ac:dyDescent="0.2">
      <c r="A139" s="177" t="s">
        <v>53</v>
      </c>
      <c r="B139" s="429" t="s">
        <v>542</v>
      </c>
      <c r="C139" s="429"/>
      <c r="D139" s="429"/>
      <c r="E139" s="429"/>
      <c r="F139" s="429"/>
      <c r="G139" s="429"/>
      <c r="H139" s="429"/>
      <c r="I139" s="429"/>
      <c r="J139" s="429"/>
      <c r="K139" s="429"/>
      <c r="L139" s="429"/>
      <c r="M139" s="429"/>
      <c r="N139" s="429"/>
      <c r="O139" s="429"/>
      <c r="P139" s="429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</row>
    <row r="140" spans="1:33" ht="19.7" customHeight="1" x14ac:dyDescent="0.2">
      <c r="A140" s="177" t="s">
        <v>54</v>
      </c>
      <c r="B140" s="429" t="s">
        <v>543</v>
      </c>
      <c r="C140" s="429"/>
      <c r="D140" s="429"/>
      <c r="E140" s="429"/>
      <c r="F140" s="429"/>
      <c r="G140" s="429"/>
      <c r="H140" s="429"/>
      <c r="I140" s="429"/>
      <c r="J140" s="429"/>
      <c r="K140" s="429"/>
      <c r="L140" s="429"/>
      <c r="M140" s="429"/>
      <c r="N140" s="429"/>
      <c r="O140" s="429"/>
      <c r="P140" s="429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</row>
    <row r="141" spans="1:33" ht="19.7" customHeight="1" x14ac:dyDescent="0.2">
      <c r="A141" s="177" t="s">
        <v>55</v>
      </c>
      <c r="B141" s="429" t="s">
        <v>544</v>
      </c>
      <c r="C141" s="429"/>
      <c r="D141" s="429"/>
      <c r="E141" s="429"/>
      <c r="F141" s="429"/>
      <c r="G141" s="429"/>
      <c r="H141" s="429"/>
      <c r="I141" s="429"/>
      <c r="J141" s="429"/>
      <c r="K141" s="429"/>
      <c r="L141" s="429"/>
      <c r="M141" s="429"/>
      <c r="N141" s="429"/>
      <c r="O141" s="429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</row>
    <row r="142" spans="1:33" ht="19.7" customHeight="1" x14ac:dyDescent="0.2">
      <c r="A142" s="177" t="s">
        <v>56</v>
      </c>
      <c r="B142" s="429" t="s">
        <v>545</v>
      </c>
      <c r="C142" s="429"/>
      <c r="D142" s="429"/>
      <c r="E142" s="429"/>
      <c r="F142" s="429"/>
      <c r="G142" s="429"/>
      <c r="H142" s="429"/>
      <c r="I142" s="429"/>
      <c r="J142" s="429"/>
      <c r="K142" s="429"/>
      <c r="L142" s="429"/>
      <c r="M142" s="429"/>
      <c r="N142" s="429"/>
      <c r="O142" s="429"/>
      <c r="P142" s="429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</row>
    <row r="143" spans="1:33" ht="19.7" customHeight="1" x14ac:dyDescent="0.2">
      <c r="A143" s="177" t="s">
        <v>57</v>
      </c>
      <c r="B143" s="429" t="s">
        <v>546</v>
      </c>
      <c r="C143" s="429"/>
      <c r="D143" s="429"/>
      <c r="E143" s="429"/>
      <c r="F143" s="429"/>
      <c r="G143" s="429"/>
      <c r="H143" s="429"/>
      <c r="I143" s="429"/>
      <c r="J143" s="429"/>
      <c r="K143" s="429"/>
      <c r="L143" s="429"/>
      <c r="M143" s="429"/>
      <c r="N143" s="429"/>
      <c r="O143" s="429"/>
      <c r="P143" s="429"/>
      <c r="Q143" s="429"/>
      <c r="R143" s="429"/>
      <c r="S143" s="429"/>
      <c r="T143" s="429"/>
      <c r="U143" s="429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</row>
    <row r="144" spans="1:33" ht="19.7" customHeight="1" x14ac:dyDescent="0.2">
      <c r="A144" s="177" t="s">
        <v>58</v>
      </c>
      <c r="B144" s="429" t="s">
        <v>547</v>
      </c>
      <c r="C144" s="429"/>
      <c r="D144" s="429"/>
      <c r="E144" s="429"/>
      <c r="F144" s="429"/>
      <c r="G144" s="429"/>
      <c r="H144" s="429"/>
      <c r="I144" s="429"/>
      <c r="J144" s="429"/>
      <c r="K144" s="429"/>
      <c r="L144" s="429"/>
      <c r="M144" s="429"/>
      <c r="N144" s="429"/>
      <c r="O144" s="429"/>
      <c r="P144" s="429"/>
      <c r="Q144" s="429"/>
      <c r="R144" s="429"/>
      <c r="S144" s="429"/>
      <c r="T144" s="429"/>
      <c r="U144" s="429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</row>
    <row r="145" spans="1:33" ht="19.7" customHeight="1" x14ac:dyDescent="0.2">
      <c r="A145" s="177" t="s">
        <v>59</v>
      </c>
      <c r="B145" s="429" t="s">
        <v>548</v>
      </c>
      <c r="C145" s="429"/>
      <c r="D145" s="429"/>
      <c r="E145" s="429"/>
      <c r="F145" s="429"/>
      <c r="G145" s="429"/>
      <c r="H145" s="429"/>
      <c r="I145" s="429"/>
      <c r="J145" s="429"/>
      <c r="K145" s="429"/>
      <c r="L145" s="429"/>
      <c r="M145" s="429"/>
      <c r="N145" s="429"/>
      <c r="O145" s="429"/>
      <c r="P145" s="429"/>
      <c r="Q145" s="429"/>
      <c r="R145" s="429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</row>
    <row r="146" spans="1:33" ht="19.7" customHeight="1" x14ac:dyDescent="0.2">
      <c r="A146" s="177" t="s">
        <v>60</v>
      </c>
      <c r="B146" s="429" t="s">
        <v>549</v>
      </c>
      <c r="C146" s="429"/>
      <c r="D146" s="429"/>
      <c r="E146" s="429"/>
      <c r="F146" s="429"/>
      <c r="G146" s="429"/>
      <c r="H146" s="429"/>
      <c r="I146" s="429"/>
      <c r="J146" s="429"/>
      <c r="K146" s="429"/>
      <c r="L146" s="429"/>
      <c r="M146" s="429"/>
      <c r="N146" s="429"/>
      <c r="O146" s="429"/>
      <c r="P146" s="429"/>
      <c r="Q146" s="429"/>
      <c r="R146" s="429"/>
      <c r="S146" s="429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</row>
    <row r="147" spans="1:33" ht="19.7" customHeight="1" x14ac:dyDescent="0.2">
      <c r="A147" s="177" t="s">
        <v>61</v>
      </c>
      <c r="B147" s="429" t="s">
        <v>550</v>
      </c>
      <c r="C147" s="429"/>
      <c r="D147" s="429"/>
      <c r="E147" s="429"/>
      <c r="F147" s="429"/>
      <c r="G147" s="429"/>
      <c r="H147" s="429"/>
      <c r="I147" s="429"/>
      <c r="J147" s="429"/>
      <c r="K147" s="429"/>
      <c r="L147" s="429"/>
      <c r="M147" s="429"/>
      <c r="N147" s="429"/>
      <c r="O147" s="429"/>
      <c r="P147" s="429"/>
      <c r="Q147" s="429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</row>
    <row r="148" spans="1:33" ht="19.7" customHeight="1" x14ac:dyDescent="0.2">
      <c r="A148" s="177" t="s">
        <v>62</v>
      </c>
      <c r="B148" s="429" t="s">
        <v>551</v>
      </c>
      <c r="C148" s="429"/>
      <c r="D148" s="429"/>
      <c r="E148" s="429"/>
      <c r="F148" s="429"/>
      <c r="G148" s="429"/>
      <c r="H148" s="429"/>
      <c r="I148" s="429"/>
      <c r="J148" s="429"/>
      <c r="K148" s="429"/>
      <c r="L148" s="429"/>
      <c r="M148" s="429"/>
      <c r="N148" s="429"/>
      <c r="O148" s="429"/>
      <c r="P148" s="429"/>
      <c r="Q148" s="429"/>
      <c r="R148" s="429"/>
      <c r="S148" s="429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</row>
  </sheetData>
  <mergeCells count="42">
    <mergeCell ref="A2:AG2"/>
    <mergeCell ref="B83:AF83"/>
    <mergeCell ref="A4:A5"/>
    <mergeCell ref="B4:B5"/>
    <mergeCell ref="C4:AF4"/>
    <mergeCell ref="AG4:AG5"/>
    <mergeCell ref="B6:AF6"/>
    <mergeCell ref="B15:AF15"/>
    <mergeCell ref="B24:AF24"/>
    <mergeCell ref="B41:AF41"/>
    <mergeCell ref="B50:AF50"/>
    <mergeCell ref="B57:AF57"/>
    <mergeCell ref="B72:AF72"/>
    <mergeCell ref="B131:O131"/>
    <mergeCell ref="B120:J120"/>
    <mergeCell ref="B121:K121"/>
    <mergeCell ref="B122:J122"/>
    <mergeCell ref="B123:J123"/>
    <mergeCell ref="B124:K124"/>
    <mergeCell ref="B125:K125"/>
    <mergeCell ref="B126:N126"/>
    <mergeCell ref="B127:L127"/>
    <mergeCell ref="B128:K128"/>
    <mergeCell ref="B129:K129"/>
    <mergeCell ref="B130:P130"/>
    <mergeCell ref="B143:U143"/>
    <mergeCell ref="B132:O132"/>
    <mergeCell ref="B133:O133"/>
    <mergeCell ref="B134:R134"/>
    <mergeCell ref="B135:P135"/>
    <mergeCell ref="B136:P136"/>
    <mergeCell ref="B137:Q137"/>
    <mergeCell ref="B138:P138"/>
    <mergeCell ref="B139:P139"/>
    <mergeCell ref="B140:P140"/>
    <mergeCell ref="B141:O141"/>
    <mergeCell ref="B142:P142"/>
    <mergeCell ref="B144:U144"/>
    <mergeCell ref="B145:R145"/>
    <mergeCell ref="B146:S146"/>
    <mergeCell ref="B147:Q147"/>
    <mergeCell ref="B148:S148"/>
  </mergeCells>
  <pageMargins left="0.74803149606299213" right="0.74803149606299213" top="0.98425196850393704" bottom="0.98425196850393704" header="0.51181102362204722" footer="0.51181102362204722"/>
  <pageSetup paperSize="5" scale="85" orientation="landscape" horizontalDpi="4294967293" verticalDpi="0" r:id="rId1"/>
  <rowBreaks count="4" manualBreakCount="4">
    <brk id="23" max="16383" man="1"/>
    <brk id="40" max="16383" man="1"/>
    <brk id="62" max="16383" man="1"/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opLeftCell="A6" zoomScaleNormal="100" workbookViewId="0">
      <selection activeCell="A13" sqref="A10:XFD13"/>
    </sheetView>
  </sheetViews>
  <sheetFormatPr defaultColWidth="8.85546875" defaultRowHeight="14.25" x14ac:dyDescent="0.2"/>
  <cols>
    <col min="1" max="1" width="4.5703125" style="3" customWidth="1"/>
    <col min="2" max="2" width="55.5703125" style="3" customWidth="1"/>
    <col min="3" max="3" width="44" style="3" customWidth="1"/>
    <col min="4" max="4" width="43.42578125" style="3" customWidth="1"/>
    <col min="5" max="5" width="32.28515625" style="3" customWidth="1"/>
    <col min="6" max="16384" width="8.85546875" style="3"/>
  </cols>
  <sheetData>
    <row r="1" spans="1:9" s="12" customFormat="1" ht="20.100000000000001" customHeight="1" x14ac:dyDescent="0.2">
      <c r="A1" s="178"/>
      <c r="B1" s="178"/>
      <c r="C1" s="178"/>
      <c r="D1" s="178"/>
      <c r="E1" s="179" t="s">
        <v>554</v>
      </c>
    </row>
    <row r="2" spans="1:9" s="12" customFormat="1" ht="20.100000000000001" customHeight="1" x14ac:dyDescent="0.2">
      <c r="A2" s="178"/>
      <c r="B2" s="178"/>
      <c r="C2" s="178"/>
      <c r="D2" s="178"/>
      <c r="E2" s="179"/>
    </row>
    <row r="3" spans="1:9" s="75" customFormat="1" ht="20.100000000000001" customHeight="1" x14ac:dyDescent="0.2">
      <c r="A3" s="439" t="s">
        <v>556</v>
      </c>
      <c r="B3" s="439"/>
      <c r="C3" s="439"/>
      <c r="D3" s="439"/>
      <c r="E3" s="439"/>
    </row>
    <row r="4" spans="1:9" s="75" customFormat="1" ht="20.100000000000001" customHeight="1" x14ac:dyDescent="0.2">
      <c r="A4" s="439" t="s">
        <v>557</v>
      </c>
      <c r="B4" s="439"/>
      <c r="C4" s="439"/>
      <c r="D4" s="439"/>
      <c r="E4" s="439"/>
    </row>
    <row r="5" spans="1:9" s="368" customFormat="1" ht="20.100000000000001" customHeight="1" x14ac:dyDescent="0.2">
      <c r="A5" s="440" t="s">
        <v>242</v>
      </c>
      <c r="B5" s="441"/>
      <c r="C5" s="366" t="s">
        <v>243</v>
      </c>
      <c r="D5" s="366"/>
      <c r="E5" s="367"/>
    </row>
    <row r="6" spans="1:9" s="368" customFormat="1" ht="20.100000000000001" customHeight="1" x14ac:dyDescent="0.2">
      <c r="A6" s="442" t="s">
        <v>157</v>
      </c>
      <c r="B6" s="443"/>
      <c r="C6" s="369" t="s">
        <v>458</v>
      </c>
      <c r="D6" s="369"/>
      <c r="E6" s="370"/>
    </row>
    <row r="7" spans="1:9" s="368" customFormat="1" ht="20.100000000000001" customHeight="1" x14ac:dyDescent="0.2">
      <c r="A7" s="444" t="s">
        <v>160</v>
      </c>
      <c r="B7" s="445"/>
      <c r="C7" s="445" t="s">
        <v>290</v>
      </c>
      <c r="D7" s="445"/>
      <c r="E7" s="446"/>
    </row>
    <row r="8" spans="1:9" s="368" customFormat="1" ht="20.100000000000001" customHeight="1" x14ac:dyDescent="0.2">
      <c r="A8" s="371" t="s">
        <v>90</v>
      </c>
      <c r="B8" s="371" t="s">
        <v>91</v>
      </c>
      <c r="C8" s="371" t="s">
        <v>92</v>
      </c>
      <c r="D8" s="371" t="s">
        <v>93</v>
      </c>
      <c r="E8" s="371" t="s">
        <v>94</v>
      </c>
    </row>
    <row r="9" spans="1:9" s="368" customFormat="1" ht="20.100000000000001" customHeight="1" x14ac:dyDescent="0.2">
      <c r="A9" s="301" t="s">
        <v>95</v>
      </c>
      <c r="B9" s="301" t="s">
        <v>96</v>
      </c>
      <c r="C9" s="301" t="s">
        <v>97</v>
      </c>
      <c r="D9" s="301" t="s">
        <v>98</v>
      </c>
      <c r="E9" s="301" t="s">
        <v>99</v>
      </c>
    </row>
    <row r="10" spans="1:9" s="368" customFormat="1" ht="63.75" x14ac:dyDescent="0.2">
      <c r="A10" s="192">
        <v>1</v>
      </c>
      <c r="B10" s="400" t="s">
        <v>633</v>
      </c>
      <c r="C10" s="400" t="s">
        <v>632</v>
      </c>
      <c r="D10" s="401" t="s">
        <v>631</v>
      </c>
      <c r="E10" s="401" t="s">
        <v>466</v>
      </c>
      <c r="H10" s="368" t="s">
        <v>457</v>
      </c>
      <c r="I10" s="372"/>
    </row>
    <row r="11" spans="1:9" s="368" customFormat="1" ht="52.5" customHeight="1" x14ac:dyDescent="0.2">
      <c r="A11" s="192">
        <v>2</v>
      </c>
      <c r="B11" s="400" t="s">
        <v>633</v>
      </c>
      <c r="C11" s="400" t="s">
        <v>467</v>
      </c>
      <c r="D11" s="401" t="s">
        <v>634</v>
      </c>
      <c r="E11" s="401" t="s">
        <v>315</v>
      </c>
      <c r="H11" s="368" t="s">
        <v>457</v>
      </c>
      <c r="I11" s="372"/>
    </row>
    <row r="12" spans="1:9" s="368" customFormat="1" ht="57.75" customHeight="1" x14ac:dyDescent="0.2">
      <c r="A12" s="192">
        <v>3</v>
      </c>
      <c r="B12" s="400" t="s">
        <v>633</v>
      </c>
      <c r="C12" s="400" t="s">
        <v>635</v>
      </c>
      <c r="D12" s="401" t="s">
        <v>636</v>
      </c>
      <c r="E12" s="401" t="s">
        <v>466</v>
      </c>
      <c r="I12" s="372"/>
    </row>
    <row r="13" spans="1:9" s="368" customFormat="1" ht="57.75" customHeight="1" x14ac:dyDescent="0.2">
      <c r="A13" s="192">
        <v>4</v>
      </c>
      <c r="B13" s="400" t="s">
        <v>633</v>
      </c>
      <c r="C13" s="400" t="s">
        <v>640</v>
      </c>
      <c r="D13" s="401" t="s">
        <v>682</v>
      </c>
      <c r="E13" s="401" t="s">
        <v>475</v>
      </c>
      <c r="I13" s="372"/>
    </row>
    <row r="14" spans="1:9" s="389" customFormat="1" ht="57.75" hidden="1" customHeight="1" x14ac:dyDescent="0.2">
      <c r="A14" s="386">
        <v>4</v>
      </c>
      <c r="B14" s="387" t="s">
        <v>633</v>
      </c>
      <c r="C14" s="387" t="s">
        <v>473</v>
      </c>
      <c r="D14" s="388" t="s">
        <v>637</v>
      </c>
      <c r="E14" s="388" t="s">
        <v>475</v>
      </c>
      <c r="I14" s="390"/>
    </row>
    <row r="15" spans="1:9" s="375" customFormat="1" ht="54" hidden="1" customHeight="1" x14ac:dyDescent="0.2">
      <c r="A15" s="373">
        <v>3</v>
      </c>
      <c r="B15" s="374" t="s">
        <v>472</v>
      </c>
      <c r="C15" s="374" t="s">
        <v>468</v>
      </c>
      <c r="D15" s="374" t="s">
        <v>474</v>
      </c>
      <c r="E15" s="374" t="s">
        <v>466</v>
      </c>
      <c r="I15" s="376"/>
    </row>
    <row r="16" spans="1:9" s="375" customFormat="1" ht="60" hidden="1" customHeight="1" x14ac:dyDescent="0.2">
      <c r="A16" s="373">
        <v>4</v>
      </c>
      <c r="B16" s="374" t="s">
        <v>472</v>
      </c>
      <c r="C16" s="374" t="s">
        <v>469</v>
      </c>
      <c r="D16" s="374" t="s">
        <v>476</v>
      </c>
      <c r="E16" s="374" t="s">
        <v>475</v>
      </c>
      <c r="I16" s="376"/>
    </row>
    <row r="17" spans="1:9" s="375" customFormat="1" ht="54.95" hidden="1" customHeight="1" x14ac:dyDescent="0.2">
      <c r="A17" s="373">
        <v>5</v>
      </c>
      <c r="B17" s="374" t="s">
        <v>472</v>
      </c>
      <c r="C17" s="374" t="s">
        <v>471</v>
      </c>
      <c r="D17" s="374" t="s">
        <v>481</v>
      </c>
      <c r="E17" s="374" t="s">
        <v>475</v>
      </c>
      <c r="I17" s="376"/>
    </row>
    <row r="18" spans="1:9" s="12" customFormat="1" ht="15" x14ac:dyDescent="0.2">
      <c r="A18" s="147"/>
      <c r="B18" s="40"/>
      <c r="C18" s="146"/>
      <c r="D18" s="40"/>
      <c r="E18" s="40"/>
      <c r="I18" s="68"/>
    </row>
    <row r="19" spans="1:9" s="12" customFormat="1" ht="15" x14ac:dyDescent="0.2">
      <c r="A19" s="157"/>
      <c r="B19" s="40"/>
      <c r="C19" s="153"/>
      <c r="D19" s="40"/>
      <c r="E19" s="40"/>
      <c r="I19" s="68"/>
    </row>
    <row r="20" spans="1:9" s="69" customFormat="1" ht="12.75" x14ac:dyDescent="0.2">
      <c r="A20" s="73"/>
      <c r="B20" s="184" t="s">
        <v>555</v>
      </c>
      <c r="C20" s="185"/>
      <c r="D20" s="73"/>
      <c r="E20" s="73"/>
    </row>
    <row r="21" spans="1:9" s="12" customFormat="1" ht="15" x14ac:dyDescent="0.2">
      <c r="A21" s="15"/>
      <c r="B21" s="77"/>
      <c r="C21" s="77"/>
      <c r="D21" s="15" t="s">
        <v>457</v>
      </c>
      <c r="E21" s="15"/>
    </row>
    <row r="22" spans="1:9" s="12" customFormat="1" ht="15" x14ac:dyDescent="0.2">
      <c r="A22" s="15"/>
      <c r="B22" s="184" t="s">
        <v>100</v>
      </c>
      <c r="C22" s="185"/>
      <c r="D22" s="73"/>
      <c r="E22" s="15"/>
    </row>
    <row r="23" spans="1:9" s="12" customFormat="1" ht="15" x14ac:dyDescent="0.2">
      <c r="A23" s="15"/>
      <c r="B23" s="184" t="s">
        <v>101</v>
      </c>
      <c r="C23" s="185"/>
      <c r="D23" s="73"/>
      <c r="E23" s="15"/>
    </row>
    <row r="24" spans="1:9" s="12" customFormat="1" ht="15" x14ac:dyDescent="0.2">
      <c r="A24" s="15"/>
      <c r="B24" s="184" t="s">
        <v>102</v>
      </c>
      <c r="C24" s="185"/>
      <c r="D24" s="73"/>
      <c r="E24" s="15"/>
    </row>
    <row r="25" spans="1:9" s="12" customFormat="1" ht="15" x14ac:dyDescent="0.2">
      <c r="A25" s="15"/>
      <c r="B25" s="184" t="s">
        <v>103</v>
      </c>
      <c r="C25" s="185"/>
      <c r="D25" s="73"/>
      <c r="E25" s="15"/>
    </row>
    <row r="26" spans="1:9" s="12" customFormat="1" ht="15" x14ac:dyDescent="0.2">
      <c r="A26" s="15"/>
      <c r="B26" s="184" t="s">
        <v>104</v>
      </c>
      <c r="C26" s="185"/>
      <c r="D26" s="73"/>
      <c r="E26" s="15"/>
    </row>
    <row r="27" spans="1:9" s="12" customFormat="1" ht="15" x14ac:dyDescent="0.2">
      <c r="A27" s="15"/>
      <c r="B27" s="184" t="s">
        <v>105</v>
      </c>
      <c r="C27" s="185"/>
      <c r="D27" s="73"/>
      <c r="E27" s="15"/>
    </row>
  </sheetData>
  <mergeCells count="6">
    <mergeCell ref="A3:E3"/>
    <mergeCell ref="A4:E4"/>
    <mergeCell ref="A5:B5"/>
    <mergeCell ref="A6:B6"/>
    <mergeCell ref="A7:B7"/>
    <mergeCell ref="C7:E7"/>
  </mergeCells>
  <pageMargins left="0.70866141732283472" right="0.70866141732283472" top="0.74803149606299213" bottom="0.74803149606299213" header="0.31496062992125984" footer="0.31496062992125984"/>
  <pageSetup paperSize="5" scale="78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5" zoomScale="78" zoomScaleNormal="78" workbookViewId="0">
      <selection activeCell="D13" sqref="D13"/>
    </sheetView>
  </sheetViews>
  <sheetFormatPr defaultColWidth="8.85546875" defaultRowHeight="14.25" x14ac:dyDescent="0.2"/>
  <cols>
    <col min="1" max="1" width="4.85546875" style="4" customWidth="1"/>
    <col min="2" max="2" width="28.140625" style="3" customWidth="1"/>
    <col min="3" max="3" width="10" style="3" customWidth="1"/>
    <col min="4" max="4" width="31.85546875" style="3" customWidth="1"/>
    <col min="5" max="5" width="10" style="3" customWidth="1"/>
    <col min="6" max="6" width="29.5703125" style="3" customWidth="1"/>
    <col min="7" max="7" width="9.85546875" style="77" customWidth="1"/>
    <col min="8" max="8" width="33.42578125" style="77" customWidth="1"/>
    <col min="9" max="16384" width="8.85546875" style="3"/>
  </cols>
  <sheetData>
    <row r="1" spans="1:8" s="15" customFormat="1" ht="20.100000000000001" customHeight="1" x14ac:dyDescent="0.2">
      <c r="A1" s="187"/>
      <c r="B1" s="178"/>
      <c r="C1" s="178"/>
      <c r="D1" s="178"/>
      <c r="E1" s="178"/>
      <c r="F1" s="178"/>
      <c r="G1" s="178"/>
      <c r="H1" s="179" t="s">
        <v>558</v>
      </c>
    </row>
    <row r="2" spans="1:8" s="76" customFormat="1" ht="20.100000000000001" customHeight="1" x14ac:dyDescent="0.2">
      <c r="A2" s="453" t="s">
        <v>561</v>
      </c>
      <c r="B2" s="453"/>
      <c r="C2" s="453"/>
      <c r="D2" s="453"/>
      <c r="E2" s="453"/>
      <c r="F2" s="453"/>
      <c r="G2" s="453"/>
      <c r="H2" s="453"/>
    </row>
    <row r="3" spans="1:8" s="76" customFormat="1" ht="20.100000000000001" customHeight="1" x14ac:dyDescent="0.2">
      <c r="A3" s="453" t="s">
        <v>557</v>
      </c>
      <c r="B3" s="453"/>
      <c r="C3" s="453"/>
      <c r="D3" s="453"/>
      <c r="E3" s="453"/>
      <c r="F3" s="453"/>
      <c r="G3" s="453"/>
      <c r="H3" s="453"/>
    </row>
    <row r="4" spans="1:8" s="15" customFormat="1" ht="20.100000000000001" customHeight="1" x14ac:dyDescent="0.2">
      <c r="A4" s="448" t="s">
        <v>242</v>
      </c>
      <c r="B4" s="449"/>
      <c r="C4" s="449" t="s">
        <v>243</v>
      </c>
      <c r="D4" s="449"/>
      <c r="E4" s="449"/>
      <c r="F4" s="449"/>
      <c r="G4" s="449"/>
      <c r="H4" s="452"/>
    </row>
    <row r="5" spans="1:8" s="15" customFormat="1" ht="20.100000000000001" customHeight="1" x14ac:dyDescent="0.2">
      <c r="A5" s="450" t="s">
        <v>157</v>
      </c>
      <c r="B5" s="451"/>
      <c r="C5" s="353" t="s">
        <v>458</v>
      </c>
      <c r="D5" s="353"/>
      <c r="E5" s="353"/>
      <c r="F5" s="353"/>
      <c r="G5" s="353"/>
      <c r="H5" s="354"/>
    </row>
    <row r="6" spans="1:8" s="15" customFormat="1" ht="15" x14ac:dyDescent="0.2">
      <c r="A6" s="454" t="s">
        <v>90</v>
      </c>
      <c r="B6" s="454" t="s">
        <v>106</v>
      </c>
      <c r="C6" s="456" t="s">
        <v>107</v>
      </c>
      <c r="D6" s="457"/>
      <c r="E6" s="456" t="s">
        <v>108</v>
      </c>
      <c r="F6" s="457"/>
      <c r="G6" s="458" t="s">
        <v>109</v>
      </c>
      <c r="H6" s="454" t="s">
        <v>110</v>
      </c>
    </row>
    <row r="7" spans="1:8" s="15" customFormat="1" ht="15" x14ac:dyDescent="0.2">
      <c r="A7" s="455"/>
      <c r="B7" s="455"/>
      <c r="C7" s="265" t="s">
        <v>111</v>
      </c>
      <c r="D7" s="265" t="s">
        <v>112</v>
      </c>
      <c r="E7" s="265" t="s">
        <v>111</v>
      </c>
      <c r="F7" s="265" t="s">
        <v>112</v>
      </c>
      <c r="G7" s="454"/>
      <c r="H7" s="455"/>
    </row>
    <row r="8" spans="1:8" s="15" customFormat="1" ht="15" x14ac:dyDescent="0.2">
      <c r="A8" s="355" t="s">
        <v>95</v>
      </c>
      <c r="B8" s="265" t="s">
        <v>96</v>
      </c>
      <c r="C8" s="355" t="s">
        <v>97</v>
      </c>
      <c r="D8" s="265" t="s">
        <v>98</v>
      </c>
      <c r="E8" s="355" t="s">
        <v>99</v>
      </c>
      <c r="F8" s="265" t="s">
        <v>113</v>
      </c>
      <c r="G8" s="265" t="s">
        <v>114</v>
      </c>
      <c r="H8" s="265" t="s">
        <v>115</v>
      </c>
    </row>
    <row r="9" spans="1:8" s="107" customFormat="1" ht="31.5" customHeight="1" x14ac:dyDescent="0.2">
      <c r="A9" s="356">
        <v>1</v>
      </c>
      <c r="B9" s="357" t="s">
        <v>492</v>
      </c>
      <c r="C9" s="358" t="s">
        <v>78</v>
      </c>
      <c r="D9" s="357"/>
      <c r="E9" s="359" t="s">
        <v>78</v>
      </c>
      <c r="F9" s="360"/>
      <c r="G9" s="359" t="s">
        <v>78</v>
      </c>
      <c r="H9" s="359"/>
    </row>
    <row r="10" spans="1:8" s="107" customFormat="1" ht="30" customHeight="1" x14ac:dyDescent="0.2">
      <c r="A10" s="356">
        <v>2</v>
      </c>
      <c r="B10" s="357" t="s">
        <v>493</v>
      </c>
      <c r="C10" s="358" t="s">
        <v>78</v>
      </c>
      <c r="D10" s="361" t="s">
        <v>320</v>
      </c>
      <c r="E10" s="358" t="s">
        <v>78</v>
      </c>
      <c r="F10" s="362" t="s">
        <v>320</v>
      </c>
      <c r="G10" s="358" t="s">
        <v>78</v>
      </c>
      <c r="H10" s="356" t="s">
        <v>320</v>
      </c>
    </row>
    <row r="11" spans="1:8" s="15" customFormat="1" ht="117" customHeight="1" x14ac:dyDescent="0.2">
      <c r="A11" s="356">
        <v>3</v>
      </c>
      <c r="B11" s="357" t="s">
        <v>475</v>
      </c>
      <c r="C11" s="358" t="s">
        <v>116</v>
      </c>
      <c r="D11" s="357" t="s">
        <v>632</v>
      </c>
      <c r="E11" s="358" t="s">
        <v>78</v>
      </c>
      <c r="F11" s="363"/>
      <c r="G11" s="358" t="s">
        <v>116</v>
      </c>
      <c r="H11" s="364" t="s">
        <v>638</v>
      </c>
    </row>
    <row r="12" spans="1:8" s="15" customFormat="1" ht="117" customHeight="1" x14ac:dyDescent="0.2">
      <c r="A12" s="356"/>
      <c r="B12" s="357"/>
      <c r="C12" s="358" t="s">
        <v>116</v>
      </c>
      <c r="D12" s="357" t="s">
        <v>635</v>
      </c>
      <c r="E12" s="358" t="s">
        <v>78</v>
      </c>
      <c r="F12" s="363"/>
      <c r="G12" s="358" t="s">
        <v>116</v>
      </c>
      <c r="H12" s="364" t="s">
        <v>639</v>
      </c>
    </row>
    <row r="13" spans="1:8" s="15" customFormat="1" ht="117" customHeight="1" x14ac:dyDescent="0.2">
      <c r="A13" s="356"/>
      <c r="B13" s="357"/>
      <c r="C13" s="358" t="s">
        <v>116</v>
      </c>
      <c r="D13" s="357" t="s">
        <v>642</v>
      </c>
      <c r="E13" s="358" t="s">
        <v>78</v>
      </c>
      <c r="F13" s="363"/>
      <c r="G13" s="358" t="s">
        <v>116</v>
      </c>
      <c r="H13" s="364" t="s">
        <v>643</v>
      </c>
    </row>
    <row r="14" spans="1:8" s="384" customFormat="1" ht="86.1" hidden="1" customHeight="1" x14ac:dyDescent="0.2">
      <c r="A14" s="373"/>
      <c r="B14" s="379"/>
      <c r="C14" s="380" t="s">
        <v>116</v>
      </c>
      <c r="D14" s="380" t="s">
        <v>468</v>
      </c>
      <c r="E14" s="380" t="s">
        <v>78</v>
      </c>
      <c r="F14" s="381"/>
      <c r="G14" s="382" t="s">
        <v>116</v>
      </c>
      <c r="H14" s="383" t="s">
        <v>489</v>
      </c>
    </row>
    <row r="15" spans="1:8" s="384" customFormat="1" ht="78.95" hidden="1" customHeight="1" x14ac:dyDescent="0.2">
      <c r="A15" s="373"/>
      <c r="B15" s="379"/>
      <c r="C15" s="380" t="s">
        <v>116</v>
      </c>
      <c r="D15" s="380" t="s">
        <v>469</v>
      </c>
      <c r="E15" s="380" t="s">
        <v>78</v>
      </c>
      <c r="F15" s="381"/>
      <c r="G15" s="382" t="s">
        <v>116</v>
      </c>
      <c r="H15" s="383" t="s">
        <v>491</v>
      </c>
    </row>
    <row r="16" spans="1:8" s="384" customFormat="1" ht="78.599999999999994" hidden="1" customHeight="1" x14ac:dyDescent="0.2">
      <c r="A16" s="373"/>
      <c r="B16" s="380"/>
      <c r="C16" s="380" t="s">
        <v>116</v>
      </c>
      <c r="D16" s="380" t="s">
        <v>471</v>
      </c>
      <c r="E16" s="380" t="s">
        <v>78</v>
      </c>
      <c r="F16" s="385"/>
      <c r="G16" s="380" t="s">
        <v>116</v>
      </c>
      <c r="H16" s="383" t="s">
        <v>490</v>
      </c>
    </row>
    <row r="17" spans="1:8" s="107" customFormat="1" ht="83.45" hidden="1" customHeight="1" x14ac:dyDescent="0.2">
      <c r="A17" s="192"/>
      <c r="B17" s="365"/>
      <c r="C17" s="365" t="s">
        <v>116</v>
      </c>
      <c r="D17" s="365" t="s">
        <v>470</v>
      </c>
      <c r="E17" s="365" t="s">
        <v>78</v>
      </c>
      <c r="F17" s="377"/>
      <c r="G17" s="365" t="s">
        <v>116</v>
      </c>
      <c r="H17" s="378" t="s">
        <v>560</v>
      </c>
    </row>
    <row r="18" spans="1:8" s="15" customFormat="1" ht="46.5" customHeight="1" x14ac:dyDescent="0.2">
      <c r="A18" s="356">
        <v>4</v>
      </c>
      <c r="B18" s="357" t="s">
        <v>494</v>
      </c>
      <c r="C18" s="358" t="s">
        <v>78</v>
      </c>
      <c r="D18" s="357" t="s">
        <v>320</v>
      </c>
      <c r="E18" s="358" t="s">
        <v>78</v>
      </c>
      <c r="F18" s="363" t="s">
        <v>320</v>
      </c>
      <c r="G18" s="358" t="s">
        <v>78</v>
      </c>
      <c r="H18" s="364" t="s">
        <v>320</v>
      </c>
    </row>
    <row r="19" spans="1:8" s="15" customFormat="1" ht="46.5" customHeight="1" x14ac:dyDescent="0.2">
      <c r="A19" s="356">
        <v>5</v>
      </c>
      <c r="B19" s="357" t="s">
        <v>495</v>
      </c>
      <c r="C19" s="358" t="s">
        <v>78</v>
      </c>
      <c r="D19" s="357" t="s">
        <v>320</v>
      </c>
      <c r="E19" s="358" t="s">
        <v>78</v>
      </c>
      <c r="F19" s="363" t="s">
        <v>320</v>
      </c>
      <c r="G19" s="358" t="s">
        <v>78</v>
      </c>
      <c r="H19" s="364" t="s">
        <v>320</v>
      </c>
    </row>
    <row r="20" spans="1:8" s="15" customFormat="1" ht="114.75" x14ac:dyDescent="0.2">
      <c r="A20" s="356">
        <v>6</v>
      </c>
      <c r="B20" s="357" t="s">
        <v>477</v>
      </c>
      <c r="C20" s="358" t="s">
        <v>116</v>
      </c>
      <c r="D20" s="357" t="s">
        <v>467</v>
      </c>
      <c r="E20" s="358" t="s">
        <v>78</v>
      </c>
      <c r="F20" s="363"/>
      <c r="G20" s="358" t="s">
        <v>116</v>
      </c>
      <c r="H20" s="364" t="s">
        <v>559</v>
      </c>
    </row>
    <row r="21" spans="1:8" s="15" customFormat="1" ht="46.5" customHeight="1" x14ac:dyDescent="0.2">
      <c r="A21" s="356">
        <v>7</v>
      </c>
      <c r="B21" s="357" t="s">
        <v>496</v>
      </c>
      <c r="C21" s="358" t="s">
        <v>78</v>
      </c>
      <c r="D21" s="357" t="s">
        <v>320</v>
      </c>
      <c r="E21" s="358" t="s">
        <v>78</v>
      </c>
      <c r="F21" s="363" t="s">
        <v>320</v>
      </c>
      <c r="G21" s="358" t="s">
        <v>78</v>
      </c>
      <c r="H21" s="364" t="s">
        <v>320</v>
      </c>
    </row>
    <row r="22" spans="1:8" s="15" customFormat="1" ht="46.5" customHeight="1" x14ac:dyDescent="0.2">
      <c r="A22" s="356">
        <v>8</v>
      </c>
      <c r="B22" s="357" t="s">
        <v>497</v>
      </c>
      <c r="C22" s="358" t="s">
        <v>78</v>
      </c>
      <c r="D22" s="357" t="s">
        <v>320</v>
      </c>
      <c r="E22" s="358" t="s">
        <v>78</v>
      </c>
      <c r="F22" s="363" t="s">
        <v>320</v>
      </c>
      <c r="G22" s="358" t="s">
        <v>78</v>
      </c>
      <c r="H22" s="364" t="s">
        <v>320</v>
      </c>
    </row>
    <row r="23" spans="1:8" s="15" customFormat="1" ht="15" customHeight="1" x14ac:dyDescent="0.2">
      <c r="A23" s="70"/>
      <c r="B23" s="40"/>
      <c r="C23" s="40"/>
      <c r="D23" s="40"/>
      <c r="E23" s="40"/>
      <c r="F23" s="40"/>
      <c r="G23" s="40"/>
      <c r="H23" s="40"/>
    </row>
    <row r="24" spans="1:8" s="15" customFormat="1" ht="15.6" customHeight="1" x14ac:dyDescent="0.2">
      <c r="A24" s="157"/>
      <c r="B24" s="40"/>
      <c r="C24" s="40"/>
      <c r="D24" s="40"/>
      <c r="E24" s="40"/>
      <c r="F24" s="40"/>
      <c r="G24" s="40"/>
      <c r="H24" s="40"/>
    </row>
    <row r="25" spans="1:8" s="15" customFormat="1" ht="15.6" customHeight="1" x14ac:dyDescent="0.2">
      <c r="A25" s="157"/>
      <c r="B25" s="40"/>
      <c r="C25" s="40"/>
      <c r="D25" s="40"/>
      <c r="E25" s="40"/>
      <c r="F25" s="40"/>
      <c r="G25" s="40"/>
      <c r="H25" s="40"/>
    </row>
    <row r="26" spans="1:8" s="15" customFormat="1" ht="15.6" customHeight="1" x14ac:dyDescent="0.2">
      <c r="A26" s="157"/>
      <c r="B26" s="40"/>
      <c r="C26" s="40"/>
      <c r="D26" s="40"/>
      <c r="E26" s="40"/>
      <c r="F26" s="40"/>
      <c r="G26" s="40"/>
      <c r="H26" s="40"/>
    </row>
    <row r="27" spans="1:8" s="15" customFormat="1" ht="15.6" customHeight="1" x14ac:dyDescent="0.2">
      <c r="A27" s="157"/>
      <c r="B27" s="40"/>
      <c r="C27" s="40"/>
      <c r="D27" s="40"/>
      <c r="E27" s="40"/>
      <c r="F27" s="40"/>
      <c r="G27" s="40"/>
      <c r="H27" s="40"/>
    </row>
    <row r="28" spans="1:8" s="15" customFormat="1" ht="15.6" customHeight="1" x14ac:dyDescent="0.2">
      <c r="A28" s="157"/>
      <c r="B28" s="40"/>
      <c r="C28" s="40"/>
      <c r="D28" s="40"/>
      <c r="E28" s="40"/>
      <c r="F28" s="40"/>
      <c r="G28" s="40"/>
      <c r="H28" s="40"/>
    </row>
    <row r="29" spans="1:8" s="15" customFormat="1" ht="15.6" customHeight="1" x14ac:dyDescent="0.2">
      <c r="A29" s="157"/>
      <c r="B29" s="40"/>
      <c r="C29" s="40"/>
      <c r="D29" s="40"/>
      <c r="E29" s="40"/>
      <c r="F29" s="40"/>
      <c r="G29" s="40"/>
      <c r="H29" s="40"/>
    </row>
    <row r="30" spans="1:8" s="15" customFormat="1" ht="15.6" customHeight="1" x14ac:dyDescent="0.2">
      <c r="A30" s="157"/>
      <c r="B30" s="40"/>
      <c r="C30" s="40"/>
      <c r="D30" s="40"/>
      <c r="E30" s="40"/>
      <c r="F30" s="40"/>
      <c r="G30" s="40"/>
      <c r="H30" s="40"/>
    </row>
    <row r="31" spans="1:8" s="15" customFormat="1" ht="15.6" customHeight="1" x14ac:dyDescent="0.2">
      <c r="A31" s="157"/>
      <c r="B31" s="40"/>
      <c r="C31" s="40"/>
      <c r="D31" s="40"/>
      <c r="E31" s="40"/>
      <c r="F31" s="40"/>
      <c r="G31" s="40"/>
      <c r="H31" s="40"/>
    </row>
    <row r="32" spans="1:8" s="15" customFormat="1" ht="15.6" customHeight="1" x14ac:dyDescent="0.2">
      <c r="A32" s="157"/>
      <c r="B32" s="40"/>
      <c r="C32" s="40"/>
      <c r="D32" s="40"/>
      <c r="E32" s="40"/>
      <c r="F32" s="40"/>
      <c r="G32" s="40"/>
      <c r="H32" s="40"/>
    </row>
    <row r="33" spans="1:8" s="15" customFormat="1" ht="15.6" customHeight="1" x14ac:dyDescent="0.2">
      <c r="A33" s="157"/>
      <c r="B33" s="40"/>
      <c r="C33" s="40"/>
      <c r="D33" s="40"/>
      <c r="E33" s="40"/>
      <c r="F33" s="40"/>
      <c r="G33" s="40"/>
      <c r="H33" s="40"/>
    </row>
    <row r="34" spans="1:8" s="15" customFormat="1" ht="15.6" customHeight="1" x14ac:dyDescent="0.2">
      <c r="A34" s="157"/>
      <c r="B34" s="40"/>
      <c r="C34" s="40"/>
      <c r="D34" s="40"/>
      <c r="E34" s="40"/>
      <c r="F34" s="40"/>
      <c r="G34" s="40"/>
      <c r="H34" s="40"/>
    </row>
    <row r="35" spans="1:8" s="15" customFormat="1" ht="15.6" customHeight="1" x14ac:dyDescent="0.2">
      <c r="A35" s="157"/>
      <c r="B35" s="40"/>
      <c r="C35" s="40"/>
      <c r="D35" s="40"/>
      <c r="E35" s="40"/>
      <c r="F35" s="40"/>
      <c r="G35" s="40"/>
      <c r="H35" s="40"/>
    </row>
    <row r="36" spans="1:8" s="15" customFormat="1" ht="15.6" customHeight="1" x14ac:dyDescent="0.2">
      <c r="A36" s="157"/>
      <c r="B36" s="40"/>
      <c r="C36" s="40"/>
      <c r="D36" s="40"/>
      <c r="E36" s="40"/>
      <c r="F36" s="40"/>
      <c r="G36" s="40"/>
      <c r="H36" s="40"/>
    </row>
    <row r="37" spans="1:8" s="15" customFormat="1" ht="15.6" customHeight="1" x14ac:dyDescent="0.2">
      <c r="A37" s="157"/>
      <c r="B37" s="40"/>
      <c r="C37" s="40"/>
      <c r="D37" s="40"/>
      <c r="E37" s="40"/>
      <c r="F37" s="40"/>
      <c r="G37" s="40"/>
      <c r="H37" s="40"/>
    </row>
    <row r="38" spans="1:8" s="15" customFormat="1" ht="15.6" customHeight="1" x14ac:dyDescent="0.2">
      <c r="A38" s="157"/>
      <c r="B38" s="40"/>
      <c r="C38" s="40"/>
      <c r="D38" s="40"/>
      <c r="E38" s="40"/>
      <c r="F38" s="40"/>
      <c r="G38" s="40"/>
      <c r="H38" s="40"/>
    </row>
    <row r="39" spans="1:8" s="15" customFormat="1" ht="15.6" customHeight="1" x14ac:dyDescent="0.2">
      <c r="A39" s="157"/>
      <c r="B39" s="40"/>
      <c r="C39" s="40"/>
      <c r="D39" s="40"/>
      <c r="E39" s="40"/>
      <c r="F39" s="40"/>
      <c r="G39" s="40"/>
      <c r="H39" s="40"/>
    </row>
    <row r="40" spans="1:8" s="73" customFormat="1" ht="12.75" x14ac:dyDescent="0.2">
      <c r="B40" s="73" t="s">
        <v>117</v>
      </c>
    </row>
    <row r="41" spans="1:8" s="73" customFormat="1" ht="12.75" x14ac:dyDescent="0.2">
      <c r="B41" s="73" t="s">
        <v>118</v>
      </c>
    </row>
    <row r="42" spans="1:8" s="73" customFormat="1" ht="12.75" x14ac:dyDescent="0.2">
      <c r="B42" s="73" t="s">
        <v>119</v>
      </c>
    </row>
    <row r="43" spans="1:8" s="144" customFormat="1" ht="12" x14ac:dyDescent="0.2">
      <c r="B43" s="144" t="s">
        <v>120</v>
      </c>
    </row>
    <row r="44" spans="1:8" s="73" customFormat="1" ht="12.75" x14ac:dyDescent="0.2">
      <c r="B44" s="73" t="s">
        <v>121</v>
      </c>
    </row>
    <row r="45" spans="1:8" s="73" customFormat="1" ht="12.75" x14ac:dyDescent="0.2">
      <c r="B45" s="73" t="s">
        <v>122</v>
      </c>
    </row>
    <row r="46" spans="1:8" s="73" customFormat="1" ht="12.75" x14ac:dyDescent="0.2">
      <c r="B46" s="73" t="s">
        <v>123</v>
      </c>
    </row>
    <row r="47" spans="1:8" s="73" customFormat="1" ht="28.5" customHeight="1" x14ac:dyDescent="0.2">
      <c r="B47" s="447" t="s">
        <v>317</v>
      </c>
      <c r="C47" s="447"/>
      <c r="D47" s="447"/>
      <c r="E47" s="447"/>
      <c r="F47" s="447"/>
      <c r="G47" s="447"/>
      <c r="H47" s="447"/>
    </row>
    <row r="48" spans="1:8" s="73" customFormat="1" ht="12.75" x14ac:dyDescent="0.2">
      <c r="B48" s="73" t="s">
        <v>124</v>
      </c>
    </row>
    <row r="49" spans="1:1" s="77" customFormat="1" x14ac:dyDescent="0.2">
      <c r="A49" s="38"/>
    </row>
  </sheetData>
  <mergeCells count="12">
    <mergeCell ref="B47:H47"/>
    <mergeCell ref="A4:B4"/>
    <mergeCell ref="A5:B5"/>
    <mergeCell ref="C4:H4"/>
    <mergeCell ref="A2:H2"/>
    <mergeCell ref="A3:H3"/>
    <mergeCell ref="A6:A7"/>
    <mergeCell ref="B6:B7"/>
    <mergeCell ref="C6:D6"/>
    <mergeCell ref="E6:F6"/>
    <mergeCell ref="G6:G7"/>
    <mergeCell ref="H6:H7"/>
  </mergeCells>
  <printOptions horizontalCentered="1"/>
  <pageMargins left="0.70866141732283472" right="0.59055118110236227" top="0.74803149606299213" bottom="0.74803149606299213" header="0.31496062992125984" footer="0.31496062992125984"/>
  <pageSetup paperSize="10000" scale="95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topLeftCell="A9" zoomScale="99" zoomScaleNormal="99" workbookViewId="0">
      <selection activeCell="G17" sqref="G17"/>
    </sheetView>
  </sheetViews>
  <sheetFormatPr defaultColWidth="8.85546875" defaultRowHeight="14.25" x14ac:dyDescent="0.2"/>
  <cols>
    <col min="1" max="1" width="17.85546875" style="3" customWidth="1"/>
    <col min="2" max="2" width="4.85546875" style="3" customWidth="1"/>
    <col min="3" max="3" width="5.85546875" style="3" customWidth="1"/>
    <col min="4" max="4" width="67" style="3" customWidth="1"/>
    <col min="5" max="5" width="9.5703125" style="3" customWidth="1"/>
    <col min="6" max="16384" width="8.85546875" style="3"/>
  </cols>
  <sheetData>
    <row r="1" spans="1:8" ht="20.45" customHeight="1" x14ac:dyDescent="0.2">
      <c r="A1" s="202"/>
      <c r="B1" s="202"/>
      <c r="C1" s="202"/>
      <c r="D1" s="481" t="s">
        <v>562</v>
      </c>
      <c r="E1" s="481"/>
    </row>
    <row r="2" spans="1:8" s="11" customFormat="1" ht="20.100000000000001" customHeight="1" x14ac:dyDescent="0.2">
      <c r="A2" s="202"/>
      <c r="B2" s="202"/>
      <c r="C2" s="202"/>
      <c r="D2" s="202"/>
      <c r="E2" s="203"/>
    </row>
    <row r="3" spans="1:8" s="11" customFormat="1" ht="20.100000000000001" customHeight="1" x14ac:dyDescent="0.2">
      <c r="A3" s="487" t="s">
        <v>563</v>
      </c>
      <c r="B3" s="487"/>
      <c r="C3" s="487"/>
      <c r="D3" s="487"/>
      <c r="E3" s="487"/>
    </row>
    <row r="4" spans="1:8" s="11" customFormat="1" ht="20.100000000000001" customHeight="1" x14ac:dyDescent="0.2">
      <c r="A4" s="488" t="s">
        <v>644</v>
      </c>
      <c r="B4" s="488"/>
      <c r="C4" s="488"/>
      <c r="D4" s="488"/>
      <c r="E4" s="488"/>
    </row>
    <row r="5" spans="1:8" s="11" customFormat="1" ht="20.100000000000001" customHeight="1" x14ac:dyDescent="0.2">
      <c r="A5" s="204"/>
      <c r="B5" s="204"/>
      <c r="C5" s="204"/>
      <c r="D5" s="204"/>
      <c r="E5" s="204"/>
    </row>
    <row r="6" spans="1:8" s="11" customFormat="1" ht="20.100000000000001" customHeight="1" x14ac:dyDescent="0.2">
      <c r="A6" s="195" t="s">
        <v>242</v>
      </c>
      <c r="B6" s="475" t="s">
        <v>243</v>
      </c>
      <c r="C6" s="475"/>
      <c r="D6" s="475"/>
      <c r="E6" s="476"/>
    </row>
    <row r="7" spans="1:8" s="11" customFormat="1" ht="20.100000000000001" customHeight="1" x14ac:dyDescent="0.2">
      <c r="A7" s="196" t="s">
        <v>157</v>
      </c>
      <c r="B7" s="477" t="s">
        <v>458</v>
      </c>
      <c r="C7" s="477"/>
      <c r="D7" s="477"/>
      <c r="E7" s="478"/>
    </row>
    <row r="8" spans="1:8" s="11" customFormat="1" ht="20.100000000000001" customHeight="1" x14ac:dyDescent="0.2">
      <c r="A8" s="196" t="s">
        <v>282</v>
      </c>
      <c r="B8" s="479" t="s">
        <v>321</v>
      </c>
      <c r="C8" s="479"/>
      <c r="D8" s="479"/>
      <c r="E8" s="480"/>
    </row>
    <row r="9" spans="1:8" s="11" customFormat="1" ht="21.95" customHeight="1" x14ac:dyDescent="0.2">
      <c r="A9" s="196" t="s">
        <v>160</v>
      </c>
      <c r="B9" s="479" t="s">
        <v>290</v>
      </c>
      <c r="C9" s="479"/>
      <c r="D9" s="479"/>
      <c r="E9" s="480"/>
    </row>
    <row r="10" spans="1:8" s="11" customFormat="1" ht="20.100000000000001" customHeight="1" x14ac:dyDescent="0.2">
      <c r="A10" s="197" t="s">
        <v>161</v>
      </c>
      <c r="B10" s="473" t="s">
        <v>650</v>
      </c>
      <c r="C10" s="473"/>
      <c r="D10" s="473"/>
      <c r="E10" s="474"/>
    </row>
    <row r="11" spans="1:8" s="11" customFormat="1" ht="20.100000000000001" customHeight="1" x14ac:dyDescent="0.2">
      <c r="A11" s="198" t="s">
        <v>125</v>
      </c>
      <c r="B11" s="471" t="s">
        <v>645</v>
      </c>
      <c r="C11" s="471"/>
      <c r="D11" s="471"/>
      <c r="E11" s="471"/>
      <c r="H11" s="12"/>
    </row>
    <row r="12" spans="1:8" s="11" customFormat="1" ht="20.100000000000001" customHeight="1" x14ac:dyDescent="0.2">
      <c r="A12" s="199" t="s">
        <v>127</v>
      </c>
      <c r="B12" s="491" t="s">
        <v>587</v>
      </c>
      <c r="C12" s="491"/>
      <c r="D12" s="491"/>
      <c r="E12" s="491"/>
    </row>
    <row r="13" spans="1:8" s="11" customFormat="1" ht="20.100000000000001" customHeight="1" x14ac:dyDescent="0.2">
      <c r="A13" s="199" t="s">
        <v>128</v>
      </c>
      <c r="B13" s="472" t="s">
        <v>588</v>
      </c>
      <c r="C13" s="473"/>
      <c r="D13" s="473"/>
      <c r="E13" s="474"/>
    </row>
    <row r="14" spans="1:8" s="11" customFormat="1" ht="20.100000000000001" customHeight="1" x14ac:dyDescent="0.2">
      <c r="A14" s="491" t="s">
        <v>564</v>
      </c>
      <c r="B14" s="200"/>
      <c r="C14" s="492" t="s">
        <v>129</v>
      </c>
      <c r="D14" s="492"/>
      <c r="E14" s="201">
        <v>2023</v>
      </c>
    </row>
    <row r="15" spans="1:8" s="368" customFormat="1" ht="20.100000000000001" customHeight="1" x14ac:dyDescent="0.2">
      <c r="A15" s="491"/>
      <c r="B15" s="391">
        <v>1</v>
      </c>
      <c r="C15" s="493" t="s">
        <v>589</v>
      </c>
      <c r="D15" s="493"/>
      <c r="E15" s="392">
        <v>0.86</v>
      </c>
    </row>
    <row r="16" spans="1:8" s="11" customFormat="1" ht="20.100000000000001" customHeight="1" x14ac:dyDescent="0.2">
      <c r="A16" s="193" t="s">
        <v>130</v>
      </c>
      <c r="B16" s="470" t="s">
        <v>132</v>
      </c>
      <c r="C16" s="470"/>
      <c r="D16" s="470"/>
      <c r="E16" s="182"/>
    </row>
    <row r="17" spans="1:7" s="11" customFormat="1" ht="20.100000000000001" customHeight="1" x14ac:dyDescent="0.2">
      <c r="A17" s="194"/>
      <c r="B17" s="465" t="str">
        <f>B12</f>
        <v>Mewujudkan kinerja pelayanan kecamatan yang prima</v>
      </c>
      <c r="C17" s="465"/>
      <c r="D17" s="465"/>
      <c r="E17" s="465"/>
    </row>
    <row r="18" spans="1:7" s="11" customFormat="1" ht="20.100000000000001" customHeight="1" x14ac:dyDescent="0.2">
      <c r="A18" s="459" t="s">
        <v>126</v>
      </c>
      <c r="B18" s="466" t="s">
        <v>590</v>
      </c>
      <c r="C18" s="466"/>
      <c r="D18" s="466"/>
      <c r="E18" s="466"/>
    </row>
    <row r="19" spans="1:7" s="11" customFormat="1" ht="20.100000000000001" customHeight="1" x14ac:dyDescent="0.2">
      <c r="A19" s="460"/>
      <c r="B19" s="467" t="s">
        <v>591</v>
      </c>
      <c r="C19" s="468"/>
      <c r="D19" s="468"/>
      <c r="E19" s="469"/>
      <c r="G19" s="145"/>
    </row>
    <row r="20" spans="1:7" s="11" customFormat="1" ht="20.100000000000001" customHeight="1" x14ac:dyDescent="0.2">
      <c r="A20" s="460"/>
      <c r="B20" s="482" t="s">
        <v>592</v>
      </c>
      <c r="C20" s="483"/>
      <c r="D20" s="483"/>
      <c r="E20" s="484"/>
      <c r="G20" s="145"/>
    </row>
    <row r="21" spans="1:7" s="11" customFormat="1" ht="15" customHeight="1" x14ac:dyDescent="0.2">
      <c r="A21" s="489"/>
      <c r="B21" s="489"/>
      <c r="C21" s="490"/>
      <c r="D21" s="461"/>
      <c r="E21" s="462"/>
    </row>
    <row r="22" spans="1:7" s="11" customFormat="1" ht="15" customHeight="1" x14ac:dyDescent="0.2">
      <c r="A22" s="489"/>
      <c r="B22" s="489"/>
      <c r="C22" s="490"/>
      <c r="D22" s="463" t="s">
        <v>646</v>
      </c>
      <c r="E22" s="464"/>
    </row>
    <row r="23" spans="1:7" s="11" customFormat="1" ht="15" customHeight="1" x14ac:dyDescent="0.2">
      <c r="A23" s="489"/>
      <c r="B23" s="489"/>
      <c r="C23" s="490"/>
      <c r="D23" s="463" t="s">
        <v>647</v>
      </c>
      <c r="E23" s="464"/>
    </row>
    <row r="24" spans="1:7" s="11" customFormat="1" ht="15" customHeight="1" x14ac:dyDescent="0.2">
      <c r="A24" s="489"/>
      <c r="B24" s="489"/>
      <c r="C24" s="490"/>
      <c r="D24" s="463"/>
      <c r="E24" s="464"/>
    </row>
    <row r="25" spans="1:7" s="11" customFormat="1" ht="15" customHeight="1" x14ac:dyDescent="0.2">
      <c r="A25" s="489"/>
      <c r="B25" s="489"/>
      <c r="C25" s="490"/>
      <c r="D25" s="463"/>
      <c r="E25" s="464"/>
    </row>
    <row r="26" spans="1:7" s="11" customFormat="1" ht="15" customHeight="1" x14ac:dyDescent="0.2">
      <c r="A26" s="489"/>
      <c r="B26" s="489"/>
      <c r="C26" s="490"/>
      <c r="D26" s="463"/>
      <c r="E26" s="464"/>
    </row>
    <row r="27" spans="1:7" s="11" customFormat="1" ht="15" customHeight="1" x14ac:dyDescent="0.2">
      <c r="A27" s="489"/>
      <c r="B27" s="489"/>
      <c r="C27" s="490"/>
      <c r="D27" s="463"/>
      <c r="E27" s="464"/>
    </row>
    <row r="28" spans="1:7" s="11" customFormat="1" ht="15" customHeight="1" x14ac:dyDescent="0.2">
      <c r="A28" s="489"/>
      <c r="B28" s="489"/>
      <c r="C28" s="490"/>
      <c r="D28" s="463" t="s">
        <v>648</v>
      </c>
      <c r="E28" s="464"/>
    </row>
    <row r="29" spans="1:7" s="11" customFormat="1" ht="15" customHeight="1" x14ac:dyDescent="0.2">
      <c r="A29" s="489"/>
      <c r="B29" s="489"/>
      <c r="C29" s="490"/>
      <c r="D29" s="485" t="s">
        <v>649</v>
      </c>
      <c r="E29" s="486"/>
    </row>
    <row r="30" spans="1:7" x14ac:dyDescent="0.2">
      <c r="A30" s="5"/>
      <c r="B30" s="5"/>
      <c r="C30" s="5"/>
      <c r="D30" s="5"/>
      <c r="E30" s="5"/>
    </row>
    <row r="31" spans="1:7" x14ac:dyDescent="0.2">
      <c r="A31" s="5"/>
      <c r="B31" s="5"/>
      <c r="C31" s="5"/>
      <c r="D31" s="5"/>
      <c r="E31" s="5"/>
    </row>
    <row r="32" spans="1:7" x14ac:dyDescent="0.2">
      <c r="A32" s="5"/>
      <c r="B32" s="5"/>
      <c r="C32" s="5"/>
      <c r="D32" s="5"/>
      <c r="E32" s="5"/>
    </row>
    <row r="33" spans="1:5" x14ac:dyDescent="0.2">
      <c r="A33" s="5"/>
      <c r="B33" s="5"/>
      <c r="C33" s="5"/>
      <c r="D33" s="5"/>
      <c r="E33" s="5"/>
    </row>
    <row r="34" spans="1:5" x14ac:dyDescent="0.2">
      <c r="A34" s="5"/>
      <c r="B34" s="5"/>
      <c r="C34" s="5"/>
      <c r="D34" s="5"/>
      <c r="E34" s="5"/>
    </row>
    <row r="35" spans="1:5" x14ac:dyDescent="0.2">
      <c r="A35" s="5"/>
      <c r="B35" s="5"/>
      <c r="C35" s="5"/>
      <c r="D35" s="5"/>
      <c r="E35" s="5"/>
    </row>
    <row r="36" spans="1:5" x14ac:dyDescent="0.2">
      <c r="A36" s="5"/>
      <c r="B36" s="5"/>
      <c r="C36" s="5"/>
      <c r="D36" s="5"/>
      <c r="E36" s="5"/>
    </row>
    <row r="37" spans="1:5" x14ac:dyDescent="0.2">
      <c r="A37" s="5"/>
      <c r="B37" s="5"/>
      <c r="C37" s="5"/>
      <c r="D37" s="5"/>
      <c r="E37" s="5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  <row r="41" spans="1:5" x14ac:dyDescent="0.2">
      <c r="A41" s="5"/>
      <c r="B41" s="5"/>
      <c r="C41" s="5"/>
      <c r="D41" s="5"/>
      <c r="E41" s="5"/>
    </row>
    <row r="42" spans="1:5" x14ac:dyDescent="0.2">
      <c r="A42" s="5"/>
      <c r="B42" s="5"/>
      <c r="C42" s="5"/>
      <c r="D42" s="5"/>
      <c r="E42" s="5"/>
    </row>
    <row r="43" spans="1:5" x14ac:dyDescent="0.2">
      <c r="A43" s="5"/>
      <c r="B43" s="5"/>
      <c r="C43" s="5"/>
      <c r="D43" s="5"/>
      <c r="E43" s="5"/>
    </row>
    <row r="44" spans="1:5" x14ac:dyDescent="0.2">
      <c r="A44" s="5"/>
      <c r="B44" s="5"/>
      <c r="C44" s="5"/>
      <c r="D44" s="5"/>
      <c r="E44" s="5"/>
    </row>
    <row r="45" spans="1:5" x14ac:dyDescent="0.2">
      <c r="A45" s="5"/>
      <c r="B45" s="5"/>
      <c r="C45" s="5"/>
      <c r="D45" s="5"/>
      <c r="E45" s="5"/>
    </row>
    <row r="46" spans="1:5" x14ac:dyDescent="0.2">
      <c r="A46" s="5"/>
      <c r="B46" s="5"/>
      <c r="C46" s="5"/>
      <c r="D46" s="5"/>
      <c r="E46" s="5"/>
    </row>
  </sheetData>
  <mergeCells count="30">
    <mergeCell ref="D1:E1"/>
    <mergeCell ref="B20:E20"/>
    <mergeCell ref="D27:E27"/>
    <mergeCell ref="D28:E28"/>
    <mergeCell ref="D29:E29"/>
    <mergeCell ref="A3:E3"/>
    <mergeCell ref="A4:E4"/>
    <mergeCell ref="A21:C29"/>
    <mergeCell ref="D23:E23"/>
    <mergeCell ref="D24:E24"/>
    <mergeCell ref="D25:E25"/>
    <mergeCell ref="D26:E26"/>
    <mergeCell ref="B12:E12"/>
    <mergeCell ref="A14:A15"/>
    <mergeCell ref="C14:D14"/>
    <mergeCell ref="C15:D15"/>
    <mergeCell ref="B16:D16"/>
    <mergeCell ref="B11:E11"/>
    <mergeCell ref="B13:E13"/>
    <mergeCell ref="B6:E6"/>
    <mergeCell ref="B7:E7"/>
    <mergeCell ref="B8:E8"/>
    <mergeCell ref="B9:E9"/>
    <mergeCell ref="B10:E10"/>
    <mergeCell ref="A18:A20"/>
    <mergeCell ref="D21:E21"/>
    <mergeCell ref="D22:E22"/>
    <mergeCell ref="B17:E17"/>
    <mergeCell ref="B18:E18"/>
    <mergeCell ref="B19:E19"/>
  </mergeCells>
  <printOptions horizontalCentered="1"/>
  <pageMargins left="0.51181102362204722" right="0.51181102362204722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52"/>
  <sheetViews>
    <sheetView view="pageBreakPreview" topLeftCell="A16" zoomScale="88" zoomScaleNormal="100" zoomScaleSheetLayoutView="88" workbookViewId="0">
      <selection activeCell="C35" sqref="C35:D35"/>
    </sheetView>
  </sheetViews>
  <sheetFormatPr defaultColWidth="8.85546875" defaultRowHeight="14.25" x14ac:dyDescent="0.2"/>
  <cols>
    <col min="1" max="1" width="21.28515625" style="3" customWidth="1"/>
    <col min="2" max="2" width="38.5703125" style="8" customWidth="1"/>
    <col min="3" max="3" width="29.140625" style="8" customWidth="1"/>
    <col min="4" max="4" width="18.85546875" style="8" customWidth="1"/>
    <col min="5" max="5" width="3.5703125" style="3" customWidth="1"/>
    <col min="6" max="16384" width="8.85546875" style="3"/>
  </cols>
  <sheetData>
    <row r="1" spans="1:7" s="11" customFormat="1" ht="20.100000000000001" customHeight="1" x14ac:dyDescent="0.2">
      <c r="A1" s="206"/>
      <c r="B1" s="207"/>
      <c r="C1" s="503" t="s">
        <v>565</v>
      </c>
      <c r="D1" s="503"/>
      <c r="E1" s="206"/>
    </row>
    <row r="2" spans="1:7" s="11" customFormat="1" ht="20.100000000000001" customHeight="1" x14ac:dyDescent="0.2">
      <c r="A2" s="512" t="s">
        <v>135</v>
      </c>
      <c r="B2" s="512"/>
      <c r="C2" s="512"/>
      <c r="D2" s="512"/>
      <c r="E2" s="228"/>
    </row>
    <row r="3" spans="1:7" s="11" customFormat="1" ht="20.100000000000001" customHeight="1" x14ac:dyDescent="0.2">
      <c r="A3" s="513" t="s">
        <v>644</v>
      </c>
      <c r="B3" s="513"/>
      <c r="C3" s="513"/>
      <c r="D3" s="513"/>
      <c r="E3" s="513"/>
      <c r="F3" s="106"/>
    </row>
    <row r="4" spans="1:7" s="11" customFormat="1" ht="20.100000000000001" customHeight="1" x14ac:dyDescent="0.2">
      <c r="A4" s="208"/>
      <c r="B4" s="208"/>
      <c r="C4" s="208"/>
      <c r="D4" s="208"/>
      <c r="E4" s="208"/>
      <c r="F4" s="154"/>
    </row>
    <row r="5" spans="1:7" s="11" customFormat="1" ht="20.100000000000001" customHeight="1" x14ac:dyDescent="0.2">
      <c r="A5" s="209" t="s">
        <v>242</v>
      </c>
      <c r="B5" s="514" t="s">
        <v>283</v>
      </c>
      <c r="C5" s="514"/>
      <c r="D5" s="515"/>
      <c r="E5" s="206"/>
    </row>
    <row r="6" spans="1:7" s="11" customFormat="1" ht="20.100000000000001" customHeight="1" x14ac:dyDescent="0.2">
      <c r="A6" s="210" t="s">
        <v>157</v>
      </c>
      <c r="B6" s="510" t="s">
        <v>458</v>
      </c>
      <c r="C6" s="510"/>
      <c r="D6" s="511"/>
      <c r="E6" s="206"/>
    </row>
    <row r="7" spans="1:7" s="11" customFormat="1" ht="20.100000000000001" customHeight="1" x14ac:dyDescent="0.2">
      <c r="A7" s="210" t="s">
        <v>282</v>
      </c>
      <c r="B7" s="510" t="s">
        <v>321</v>
      </c>
      <c r="C7" s="510"/>
      <c r="D7" s="511"/>
      <c r="E7" s="206"/>
    </row>
    <row r="8" spans="1:7" s="11" customFormat="1" ht="27.6" customHeight="1" x14ac:dyDescent="0.2">
      <c r="A8" s="210" t="s">
        <v>160</v>
      </c>
      <c r="B8" s="510" t="s">
        <v>290</v>
      </c>
      <c r="C8" s="510"/>
      <c r="D8" s="511"/>
      <c r="E8" s="206"/>
      <c r="G8" s="12"/>
    </row>
    <row r="9" spans="1:7" s="11" customFormat="1" ht="20.100000000000001" customHeight="1" x14ac:dyDescent="0.2">
      <c r="A9" s="211" t="s">
        <v>161</v>
      </c>
      <c r="B9" s="516" t="s">
        <v>650</v>
      </c>
      <c r="C9" s="516"/>
      <c r="D9" s="517"/>
      <c r="E9" s="206"/>
      <c r="G9" s="12"/>
    </row>
    <row r="10" spans="1:7" s="15" customFormat="1" ht="20.100000000000001" customHeight="1" x14ac:dyDescent="0.2">
      <c r="A10" s="212" t="s">
        <v>125</v>
      </c>
      <c r="B10" s="518" t="s">
        <v>651</v>
      </c>
      <c r="C10" s="518"/>
      <c r="D10" s="518"/>
      <c r="E10" s="178"/>
    </row>
    <row r="11" spans="1:7" s="11" customFormat="1" ht="20.100000000000001" customHeight="1" x14ac:dyDescent="0.2">
      <c r="A11" s="193" t="s">
        <v>127</v>
      </c>
      <c r="B11" s="519" t="str">
        <f>'2B'!B17:E17</f>
        <v>Mewujudkan kinerja pelayanan kecamatan yang prima</v>
      </c>
      <c r="C11" s="520"/>
      <c r="D11" s="521"/>
      <c r="E11" s="206"/>
    </row>
    <row r="12" spans="1:7" s="11" customFormat="1" ht="20.100000000000001" customHeight="1" x14ac:dyDescent="0.2">
      <c r="A12" s="459" t="s">
        <v>652</v>
      </c>
      <c r="B12" s="498" t="s">
        <v>593</v>
      </c>
      <c r="C12" s="502"/>
      <c r="D12" s="499"/>
      <c r="E12" s="206"/>
    </row>
    <row r="13" spans="1:7" s="11" customFormat="1" ht="20.100000000000001" customHeight="1" x14ac:dyDescent="0.2">
      <c r="A13" s="460"/>
      <c r="B13" s="498" t="s">
        <v>599</v>
      </c>
      <c r="C13" s="502"/>
      <c r="D13" s="499"/>
      <c r="E13" s="206"/>
    </row>
    <row r="14" spans="1:7" s="11" customFormat="1" ht="20.100000000000001" customHeight="1" x14ac:dyDescent="0.2">
      <c r="A14" s="460"/>
      <c r="B14" s="498" t="s">
        <v>594</v>
      </c>
      <c r="C14" s="502"/>
      <c r="D14" s="499"/>
      <c r="E14" s="206"/>
    </row>
    <row r="15" spans="1:7" s="11" customFormat="1" ht="20.100000000000001" customHeight="1" x14ac:dyDescent="0.2">
      <c r="A15" s="460"/>
      <c r="B15" s="498" t="s">
        <v>657</v>
      </c>
      <c r="C15" s="502"/>
      <c r="D15" s="499"/>
      <c r="E15" s="206"/>
    </row>
    <row r="16" spans="1:7" s="11" customFormat="1" ht="20.100000000000001" customHeight="1" x14ac:dyDescent="0.2">
      <c r="A16" s="460"/>
      <c r="B16" s="498" t="s">
        <v>595</v>
      </c>
      <c r="C16" s="502"/>
      <c r="D16" s="499"/>
      <c r="E16" s="206"/>
    </row>
    <row r="17" spans="1:5" s="11" customFormat="1" ht="23.1" customHeight="1" x14ac:dyDescent="0.2">
      <c r="A17" s="460"/>
      <c r="B17" s="497" t="s">
        <v>600</v>
      </c>
      <c r="C17" s="497"/>
      <c r="D17" s="497"/>
      <c r="E17" s="206"/>
    </row>
    <row r="18" spans="1:5" s="11" customFormat="1" ht="30.75" customHeight="1" x14ac:dyDescent="0.2">
      <c r="A18" s="460"/>
      <c r="B18" s="497" t="s">
        <v>660</v>
      </c>
      <c r="C18" s="497"/>
      <c r="D18" s="497"/>
      <c r="E18" s="206"/>
    </row>
    <row r="19" spans="1:5" s="100" customFormat="1" ht="21" customHeight="1" x14ac:dyDescent="0.2">
      <c r="A19" s="460"/>
      <c r="B19" s="498" t="s">
        <v>658</v>
      </c>
      <c r="C19" s="502"/>
      <c r="D19" s="499"/>
      <c r="E19" s="217"/>
    </row>
    <row r="20" spans="1:5" s="100" customFormat="1" ht="26.25" customHeight="1" x14ac:dyDescent="0.2">
      <c r="A20" s="460"/>
      <c r="B20" s="497" t="s">
        <v>663</v>
      </c>
      <c r="C20" s="497"/>
      <c r="D20" s="497"/>
      <c r="E20" s="217"/>
    </row>
    <row r="21" spans="1:5" s="101" customFormat="1" ht="25.5" customHeight="1" x14ac:dyDescent="0.2">
      <c r="A21" s="459" t="s">
        <v>348</v>
      </c>
      <c r="B21" s="496" t="s">
        <v>596</v>
      </c>
      <c r="C21" s="496"/>
      <c r="D21" s="214" t="s">
        <v>597</v>
      </c>
      <c r="E21" s="215"/>
    </row>
    <row r="22" spans="1:5" s="101" customFormat="1" ht="24" customHeight="1" x14ac:dyDescent="0.2">
      <c r="A22" s="460"/>
      <c r="B22" s="496" t="s">
        <v>653</v>
      </c>
      <c r="C22" s="496"/>
      <c r="D22" s="216" t="s">
        <v>659</v>
      </c>
      <c r="E22" s="215"/>
    </row>
    <row r="23" spans="1:5" s="101" customFormat="1" ht="26.1" customHeight="1" x14ac:dyDescent="0.2">
      <c r="A23" s="460"/>
      <c r="B23" s="496" t="s">
        <v>598</v>
      </c>
      <c r="C23" s="496"/>
      <c r="D23" s="216">
        <v>1</v>
      </c>
      <c r="E23" s="215"/>
    </row>
    <row r="24" spans="1:5" s="101" customFormat="1" ht="33" customHeight="1" x14ac:dyDescent="0.2">
      <c r="A24" s="460"/>
      <c r="B24" s="498" t="s">
        <v>661</v>
      </c>
      <c r="C24" s="499"/>
      <c r="D24" s="214" t="s">
        <v>662</v>
      </c>
      <c r="E24" s="215"/>
    </row>
    <row r="25" spans="1:5" s="101" customFormat="1" ht="30" customHeight="1" x14ac:dyDescent="0.2">
      <c r="A25" s="460"/>
      <c r="B25" s="498" t="s">
        <v>664</v>
      </c>
      <c r="C25" s="499"/>
      <c r="D25" s="214" t="s">
        <v>665</v>
      </c>
      <c r="E25" s="215"/>
    </row>
    <row r="26" spans="1:5" s="100" customFormat="1" ht="20.100000000000001" hidden="1" customHeight="1" x14ac:dyDescent="0.2">
      <c r="A26" s="460"/>
      <c r="B26" s="497" t="s">
        <v>330</v>
      </c>
      <c r="C26" s="497"/>
      <c r="D26" s="214" t="s">
        <v>331</v>
      </c>
      <c r="E26" s="217"/>
    </row>
    <row r="27" spans="1:5" s="100" customFormat="1" ht="30" hidden="1" customHeight="1" x14ac:dyDescent="0.2">
      <c r="A27" s="460"/>
      <c r="B27" s="497" t="s">
        <v>332</v>
      </c>
      <c r="C27" s="497"/>
      <c r="D27" s="214" t="s">
        <v>333</v>
      </c>
      <c r="E27" s="217"/>
    </row>
    <row r="28" spans="1:5" s="100" customFormat="1" ht="20.100000000000001" hidden="1" customHeight="1" x14ac:dyDescent="0.2">
      <c r="A28" s="460"/>
      <c r="B28" s="497" t="s">
        <v>334</v>
      </c>
      <c r="C28" s="497"/>
      <c r="D28" s="214" t="s">
        <v>326</v>
      </c>
      <c r="E28" s="217"/>
    </row>
    <row r="29" spans="1:5" s="100" customFormat="1" ht="30" hidden="1" customHeight="1" x14ac:dyDescent="0.2">
      <c r="A29" s="460"/>
      <c r="B29" s="497" t="s">
        <v>335</v>
      </c>
      <c r="C29" s="497"/>
      <c r="D29" s="214" t="s">
        <v>336</v>
      </c>
      <c r="E29" s="217"/>
    </row>
    <row r="30" spans="1:5" s="100" customFormat="1" ht="30" hidden="1" customHeight="1" x14ac:dyDescent="0.2">
      <c r="A30" s="460"/>
      <c r="B30" s="497" t="s">
        <v>327</v>
      </c>
      <c r="C30" s="497"/>
      <c r="D30" s="214" t="s">
        <v>329</v>
      </c>
      <c r="E30" s="217"/>
    </row>
    <row r="31" spans="1:5" s="100" customFormat="1" ht="20.100000000000001" hidden="1" customHeight="1" x14ac:dyDescent="0.2">
      <c r="A31" s="460"/>
      <c r="B31" s="497" t="s">
        <v>328</v>
      </c>
      <c r="C31" s="497"/>
      <c r="D31" s="214" t="s">
        <v>326</v>
      </c>
      <c r="E31" s="217"/>
    </row>
    <row r="32" spans="1:5" s="100" customFormat="1" ht="20.100000000000001" hidden="1" customHeight="1" x14ac:dyDescent="0.2">
      <c r="A32" s="460"/>
      <c r="B32" s="500" t="s">
        <v>339</v>
      </c>
      <c r="C32" s="501"/>
      <c r="D32" s="218" t="s">
        <v>340</v>
      </c>
      <c r="E32" s="217"/>
    </row>
    <row r="33" spans="1:5" s="100" customFormat="1" ht="20.100000000000001" hidden="1" customHeight="1" x14ac:dyDescent="0.2">
      <c r="A33" s="495"/>
      <c r="B33" s="500" t="s">
        <v>341</v>
      </c>
      <c r="C33" s="501"/>
      <c r="D33" s="218" t="s">
        <v>342</v>
      </c>
      <c r="E33" s="217"/>
    </row>
    <row r="34" spans="1:5" s="11" customFormat="1" ht="20.100000000000001" customHeight="1" x14ac:dyDescent="0.2">
      <c r="A34" s="193" t="s">
        <v>133</v>
      </c>
      <c r="B34" s="506" t="s">
        <v>131</v>
      </c>
      <c r="C34" s="506"/>
      <c r="D34" s="224"/>
      <c r="E34" s="206"/>
    </row>
    <row r="35" spans="1:5" s="15" customFormat="1" ht="20.100000000000001" customHeight="1" x14ac:dyDescent="0.2">
      <c r="A35" s="509" t="s">
        <v>347</v>
      </c>
      <c r="B35" s="192" t="s">
        <v>346</v>
      </c>
      <c r="C35" s="507" t="s">
        <v>134</v>
      </c>
      <c r="D35" s="508"/>
      <c r="E35" s="178"/>
    </row>
    <row r="36" spans="1:5" s="107" customFormat="1" ht="37.5" customHeight="1" x14ac:dyDescent="0.2">
      <c r="A36" s="509"/>
      <c r="B36" s="343" t="str">
        <f>B13</f>
        <v xml:space="preserve">Kegiatan Pelaksanaan Urusan Pemerintahan yang Dilimpahkan Kepada Camat
</v>
      </c>
      <c r="C36" s="504" t="str">
        <f>B21</f>
        <v xml:space="preserve">Jumlah jenis pelayanan di kecamatan
</v>
      </c>
      <c r="D36" s="505"/>
      <c r="E36" s="220"/>
    </row>
    <row r="37" spans="1:5" s="107" customFormat="1" ht="26.1" customHeight="1" x14ac:dyDescent="0.2">
      <c r="A37" s="509"/>
      <c r="B37" s="343" t="str">
        <f>B15</f>
        <v>Kegiatan Koordinasi Kegiatan Pemberdayaan Kelurahan</v>
      </c>
      <c r="C37" s="504" t="str">
        <f>B22</f>
        <v>Jumlah kelurahan yang aktif dalam kegiatan pemberdayaan masyarakat</v>
      </c>
      <c r="D37" s="505"/>
      <c r="E37" s="220"/>
    </row>
    <row r="38" spans="1:5" s="107" customFormat="1" ht="38.450000000000003" customHeight="1" x14ac:dyDescent="0.2">
      <c r="A38" s="509"/>
      <c r="B38" s="343" t="str">
        <f>B17</f>
        <v xml:space="preserve">Kegiatan Upaya Penyelenggaraan Ketentraman dan Ketertiban Umum
</v>
      </c>
      <c r="C38" s="504" t="str">
        <f>B23</f>
        <v xml:space="preserve">Jumlah kegiatan koordinasi upaya penyelenggaraan ketentraman dan ketertiban umum
</v>
      </c>
      <c r="D38" s="505"/>
      <c r="E38" s="220"/>
    </row>
    <row r="39" spans="1:5" s="107" customFormat="1" ht="51" customHeight="1" x14ac:dyDescent="0.2">
      <c r="A39" s="509"/>
      <c r="B39" s="222" t="str">
        <f>B18</f>
        <v>Sinergitas dengan Kepolisian Negara Republik Indonesia, Tentara Nasional Indonesia dan Instansi Vertikal di Wilayah Kecamatan</v>
      </c>
      <c r="C39" s="504" t="str">
        <f>B24</f>
        <v xml:space="preserve">Jumlah unsur yang bersinergi dalam upaya Penyelenggaraan Ketentraman dan Ketertiban Umum di wilayah kecamatan
</v>
      </c>
      <c r="D39" s="505"/>
      <c r="E39" s="220"/>
    </row>
    <row r="40" spans="1:5" s="107" customFormat="1" ht="36" customHeight="1" x14ac:dyDescent="0.2">
      <c r="A40" s="509"/>
      <c r="B40" s="222" t="str">
        <f>B20</f>
        <v xml:space="preserve"> Kegiatan Perencanaan, Penganggaran, dan Evaluasi Kinerja Perangkat Daerah
</v>
      </c>
      <c r="C40" s="504" t="str">
        <f>B25</f>
        <v>Jumlah Dokumen Perencanaan dan Evaluasi Kinerja yang disusun</v>
      </c>
      <c r="D40" s="505"/>
      <c r="E40" s="220"/>
    </row>
    <row r="41" spans="1:5" s="107" customFormat="1" ht="30" hidden="1" customHeight="1" x14ac:dyDescent="0.2">
      <c r="A41" s="229"/>
      <c r="B41" s="191" t="s">
        <v>324</v>
      </c>
      <c r="C41" s="221" t="s">
        <v>337</v>
      </c>
      <c r="D41" s="223"/>
      <c r="E41" s="220"/>
    </row>
    <row r="42" spans="1:5" s="107" customFormat="1" ht="30" hidden="1" customHeight="1" x14ac:dyDescent="0.2">
      <c r="A42" s="229"/>
      <c r="B42" s="191" t="s">
        <v>325</v>
      </c>
      <c r="C42" s="221" t="s">
        <v>338</v>
      </c>
      <c r="D42" s="223"/>
      <c r="E42" s="220"/>
    </row>
    <row r="43" spans="1:5" s="11" customFormat="1" ht="30" hidden="1" customHeight="1" x14ac:dyDescent="0.2">
      <c r="A43" s="229"/>
      <c r="B43" s="224" t="s">
        <v>322</v>
      </c>
      <c r="C43" s="219" t="s">
        <v>339</v>
      </c>
      <c r="D43" s="225" t="s">
        <v>340</v>
      </c>
      <c r="E43" s="206"/>
    </row>
    <row r="44" spans="1:5" s="11" customFormat="1" ht="30" hidden="1" customHeight="1" x14ac:dyDescent="0.2">
      <c r="A44" s="230"/>
      <c r="B44" s="224" t="s">
        <v>323</v>
      </c>
      <c r="C44" s="219" t="s">
        <v>341</v>
      </c>
      <c r="D44" s="225" t="s">
        <v>342</v>
      </c>
      <c r="E44" s="206"/>
    </row>
    <row r="45" spans="1:5" s="11" customFormat="1" ht="15" customHeight="1" x14ac:dyDescent="0.2">
      <c r="A45" s="494"/>
      <c r="B45" s="226"/>
      <c r="C45" s="463" t="s">
        <v>646</v>
      </c>
      <c r="D45" s="464"/>
      <c r="E45" s="206"/>
    </row>
    <row r="46" spans="1:5" s="11" customFormat="1" ht="15" customHeight="1" x14ac:dyDescent="0.2">
      <c r="A46" s="494"/>
      <c r="B46" s="226"/>
      <c r="C46" s="463" t="s">
        <v>647</v>
      </c>
      <c r="D46" s="464"/>
      <c r="E46" s="206"/>
    </row>
    <row r="47" spans="1:5" s="11" customFormat="1" ht="15" customHeight="1" x14ac:dyDescent="0.2">
      <c r="A47" s="494"/>
      <c r="B47" s="226"/>
      <c r="C47" s="463"/>
      <c r="D47" s="464"/>
      <c r="E47" s="206"/>
    </row>
    <row r="48" spans="1:5" s="11" customFormat="1" ht="15" customHeight="1" x14ac:dyDescent="0.2">
      <c r="A48" s="494"/>
      <c r="B48" s="226"/>
      <c r="C48" s="463"/>
      <c r="D48" s="464"/>
      <c r="E48" s="206"/>
    </row>
    <row r="49" spans="1:5" s="11" customFormat="1" ht="15" customHeight="1" x14ac:dyDescent="0.2">
      <c r="A49" s="494"/>
      <c r="B49" s="226"/>
      <c r="C49" s="463"/>
      <c r="D49" s="464"/>
      <c r="E49" s="206"/>
    </row>
    <row r="50" spans="1:5" s="11" customFormat="1" ht="15" customHeight="1" x14ac:dyDescent="0.2">
      <c r="A50" s="494"/>
      <c r="B50" s="226"/>
      <c r="C50" s="463"/>
      <c r="D50" s="464"/>
      <c r="E50" s="206"/>
    </row>
    <row r="51" spans="1:5" s="11" customFormat="1" ht="15" customHeight="1" x14ac:dyDescent="0.2">
      <c r="A51" s="494"/>
      <c r="B51" s="226"/>
      <c r="C51" s="463" t="s">
        <v>648</v>
      </c>
      <c r="D51" s="464"/>
      <c r="E51" s="206"/>
    </row>
    <row r="52" spans="1:5" s="11" customFormat="1" ht="15" customHeight="1" x14ac:dyDescent="0.2">
      <c r="A52" s="494"/>
      <c r="B52" s="227"/>
      <c r="C52" s="485" t="s">
        <v>649</v>
      </c>
      <c r="D52" s="486"/>
      <c r="E52" s="206"/>
    </row>
  </sheetData>
  <mergeCells count="51">
    <mergeCell ref="A35:A40"/>
    <mergeCell ref="B8:D8"/>
    <mergeCell ref="A2:D2"/>
    <mergeCell ref="A3:E3"/>
    <mergeCell ref="B5:D5"/>
    <mergeCell ref="B6:D6"/>
    <mergeCell ref="B7:D7"/>
    <mergeCell ref="B16:D16"/>
    <mergeCell ref="B17:D17"/>
    <mergeCell ref="B14:D14"/>
    <mergeCell ref="B9:D9"/>
    <mergeCell ref="B10:D10"/>
    <mergeCell ref="B11:D11"/>
    <mergeCell ref="B12:D12"/>
    <mergeCell ref="B19:D19"/>
    <mergeCell ref="C39:D39"/>
    <mergeCell ref="B30:C30"/>
    <mergeCell ref="B31:C31"/>
    <mergeCell ref="B20:D20"/>
    <mergeCell ref="C50:D50"/>
    <mergeCell ref="C1:D1"/>
    <mergeCell ref="C40:D40"/>
    <mergeCell ref="C48:D48"/>
    <mergeCell ref="C49:D49"/>
    <mergeCell ref="B34:C34"/>
    <mergeCell ref="C35:D35"/>
    <mergeCell ref="C36:D36"/>
    <mergeCell ref="C37:D37"/>
    <mergeCell ref="C38:D38"/>
    <mergeCell ref="A21:A33"/>
    <mergeCell ref="B21:C21"/>
    <mergeCell ref="B22:C22"/>
    <mergeCell ref="B23:C23"/>
    <mergeCell ref="A12:A20"/>
    <mergeCell ref="B18:D18"/>
    <mergeCell ref="B29:C29"/>
    <mergeCell ref="B24:C24"/>
    <mergeCell ref="B25:C25"/>
    <mergeCell ref="B26:C26"/>
    <mergeCell ref="B27:C27"/>
    <mergeCell ref="B28:C28"/>
    <mergeCell ref="B32:C32"/>
    <mergeCell ref="B33:C33"/>
    <mergeCell ref="B13:D13"/>
    <mergeCell ref="B15:D15"/>
    <mergeCell ref="A45:A52"/>
    <mergeCell ref="C45:D45"/>
    <mergeCell ref="C46:D46"/>
    <mergeCell ref="C47:D47"/>
    <mergeCell ref="C51:D51"/>
    <mergeCell ref="C52:D52"/>
  </mergeCells>
  <printOptions horizontalCentered="1"/>
  <pageMargins left="0.51181102362204722" right="0.51181102362204722" top="0.74803149606299213" bottom="0.74803149606299213" header="0.31496062992125984" footer="0.31496062992125984"/>
  <pageSetup paperSize="5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9"/>
  <sheetViews>
    <sheetView tabSelected="1" topLeftCell="A9" zoomScale="80" zoomScaleNormal="80" zoomScaleSheetLayoutView="85" workbookViewId="0">
      <selection activeCell="F17" sqref="F17"/>
    </sheetView>
  </sheetViews>
  <sheetFormatPr defaultColWidth="8.85546875" defaultRowHeight="14.25" x14ac:dyDescent="0.2"/>
  <cols>
    <col min="1" max="1" width="4" style="7" customWidth="1"/>
    <col min="2" max="2" width="29.140625" style="1" customWidth="1"/>
    <col min="3" max="3" width="19.85546875" style="1" customWidth="1"/>
    <col min="4" max="4" width="18.5703125" style="1" customWidth="1"/>
    <col min="5" max="5" width="9.140625" style="41" customWidth="1"/>
    <col min="6" max="6" width="13.5703125" style="1" customWidth="1"/>
    <col min="7" max="7" width="18.85546875" style="1" customWidth="1"/>
    <col min="8" max="8" width="11.140625" style="1" customWidth="1"/>
    <col min="9" max="9" width="8.85546875" style="2"/>
    <col min="10" max="10" width="24.85546875" style="1" customWidth="1"/>
    <col min="11" max="11" width="14.85546875" style="1" customWidth="1"/>
    <col min="12" max="16384" width="8.85546875" style="1"/>
  </cols>
  <sheetData>
    <row r="1" spans="1:16" s="23" customFormat="1" ht="20.100000000000001" customHeight="1" x14ac:dyDescent="0.25">
      <c r="A1" s="231"/>
      <c r="B1" s="232"/>
      <c r="C1" s="232"/>
      <c r="D1" s="232"/>
      <c r="E1" s="237"/>
      <c r="F1" s="232"/>
      <c r="G1" s="232"/>
      <c r="H1" s="232"/>
      <c r="I1" s="231"/>
      <c r="J1" s="527" t="s">
        <v>567</v>
      </c>
      <c r="K1" s="527"/>
    </row>
    <row r="2" spans="1:16" s="23" customFormat="1" ht="26.45" customHeight="1" x14ac:dyDescent="0.25">
      <c r="A2" s="528" t="s">
        <v>566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</row>
    <row r="3" spans="1:16" s="23" customFormat="1" ht="20.100000000000001" customHeight="1" x14ac:dyDescent="0.25">
      <c r="A3" s="231"/>
      <c r="B3" s="232"/>
      <c r="C3" s="232"/>
      <c r="D3" s="232"/>
      <c r="E3" s="237"/>
      <c r="F3" s="232"/>
      <c r="G3" s="232"/>
      <c r="H3" s="232"/>
      <c r="I3" s="231"/>
      <c r="J3" s="232"/>
      <c r="K3" s="232"/>
    </row>
    <row r="4" spans="1:16" s="23" customFormat="1" ht="20.100000000000001" customHeight="1" x14ac:dyDescent="0.25">
      <c r="A4" s="525" t="s">
        <v>155</v>
      </c>
      <c r="B4" s="526"/>
      <c r="C4" s="526" t="s">
        <v>243</v>
      </c>
      <c r="D4" s="526"/>
      <c r="E4" s="526"/>
      <c r="F4" s="526"/>
      <c r="G4" s="526"/>
      <c r="H4" s="526"/>
      <c r="I4" s="526"/>
      <c r="J4" s="526"/>
      <c r="K4" s="535"/>
    </row>
    <row r="5" spans="1:16" s="23" customFormat="1" ht="20.100000000000001" customHeight="1" x14ac:dyDescent="0.25">
      <c r="A5" s="522" t="s">
        <v>156</v>
      </c>
      <c r="B5" s="523"/>
      <c r="C5" s="523" t="s">
        <v>650</v>
      </c>
      <c r="D5" s="523"/>
      <c r="E5" s="523"/>
      <c r="F5" s="523"/>
      <c r="G5" s="523"/>
      <c r="H5" s="523"/>
      <c r="I5" s="523"/>
      <c r="J5" s="523"/>
      <c r="K5" s="536"/>
    </row>
    <row r="6" spans="1:16" s="23" customFormat="1" ht="20.100000000000001" customHeight="1" x14ac:dyDescent="0.25">
      <c r="A6" s="522" t="s">
        <v>157</v>
      </c>
      <c r="B6" s="523"/>
      <c r="C6" s="537" t="s">
        <v>458</v>
      </c>
      <c r="D6" s="537"/>
      <c r="E6" s="537"/>
      <c r="F6" s="537"/>
      <c r="G6" s="537"/>
      <c r="H6" s="537"/>
      <c r="I6" s="537"/>
      <c r="J6" s="537"/>
      <c r="K6" s="538"/>
      <c r="P6" s="394" t="s">
        <v>288</v>
      </c>
    </row>
    <row r="7" spans="1:16" s="23" customFormat="1" ht="20.100000000000001" customHeight="1" x14ac:dyDescent="0.25">
      <c r="A7" s="522" t="s">
        <v>158</v>
      </c>
      <c r="B7" s="523"/>
      <c r="C7" s="523" t="s">
        <v>568</v>
      </c>
      <c r="D7" s="523"/>
      <c r="E7" s="523"/>
      <c r="F7" s="523"/>
      <c r="G7" s="523"/>
      <c r="H7" s="523"/>
      <c r="I7" s="523"/>
      <c r="J7" s="523"/>
      <c r="K7" s="536"/>
    </row>
    <row r="8" spans="1:16" s="23" customFormat="1" ht="20.100000000000001" customHeight="1" x14ac:dyDescent="0.25">
      <c r="A8" s="522" t="s">
        <v>159</v>
      </c>
      <c r="B8" s="523"/>
      <c r="C8" s="523" t="s">
        <v>601</v>
      </c>
      <c r="D8" s="523"/>
      <c r="E8" s="523"/>
      <c r="F8" s="523"/>
      <c r="G8" s="523"/>
      <c r="H8" s="523"/>
      <c r="I8" s="523"/>
      <c r="J8" s="523"/>
      <c r="K8" s="536"/>
    </row>
    <row r="9" spans="1:16" s="23" customFormat="1" ht="20.100000000000001" customHeight="1" x14ac:dyDescent="0.25">
      <c r="A9" s="522" t="s">
        <v>160</v>
      </c>
      <c r="B9" s="523"/>
      <c r="C9" s="523" t="s">
        <v>602</v>
      </c>
      <c r="D9" s="523"/>
      <c r="E9" s="523"/>
      <c r="F9" s="523"/>
      <c r="G9" s="523"/>
      <c r="H9" s="523"/>
      <c r="I9" s="523"/>
      <c r="J9" s="523"/>
      <c r="K9" s="536"/>
    </row>
    <row r="10" spans="1:16" s="23" customFormat="1" ht="20.100000000000001" customHeight="1" x14ac:dyDescent="0.25">
      <c r="A10" s="539" t="s">
        <v>161</v>
      </c>
      <c r="B10" s="540"/>
      <c r="C10" s="540" t="s">
        <v>650</v>
      </c>
      <c r="D10" s="540"/>
      <c r="E10" s="540"/>
      <c r="F10" s="540"/>
      <c r="G10" s="540"/>
      <c r="H10" s="540"/>
      <c r="I10" s="540"/>
      <c r="J10" s="540"/>
      <c r="K10" s="541"/>
    </row>
    <row r="11" spans="1:16" s="26" customFormat="1" ht="20.100000000000001" customHeight="1" x14ac:dyDescent="0.2">
      <c r="A11" s="529" t="s">
        <v>136</v>
      </c>
      <c r="B11" s="529" t="s">
        <v>128</v>
      </c>
      <c r="C11" s="529" t="s">
        <v>162</v>
      </c>
      <c r="D11" s="534" t="s">
        <v>137</v>
      </c>
      <c r="E11" s="534"/>
      <c r="F11" s="534"/>
      <c r="G11" s="531" t="s">
        <v>138</v>
      </c>
      <c r="H11" s="532"/>
      <c r="I11" s="533"/>
      <c r="J11" s="534" t="s">
        <v>140</v>
      </c>
      <c r="K11" s="534"/>
    </row>
    <row r="12" spans="1:16" s="26" customFormat="1" ht="30" customHeight="1" x14ac:dyDescent="0.2">
      <c r="A12" s="530"/>
      <c r="B12" s="530"/>
      <c r="C12" s="530"/>
      <c r="D12" s="233" t="s">
        <v>112</v>
      </c>
      <c r="E12" s="180" t="s">
        <v>182</v>
      </c>
      <c r="F12" s="233" t="s">
        <v>141</v>
      </c>
      <c r="G12" s="233" t="s">
        <v>112</v>
      </c>
      <c r="H12" s="233" t="s">
        <v>142</v>
      </c>
      <c r="I12" s="234" t="s">
        <v>139</v>
      </c>
      <c r="J12" s="233" t="s">
        <v>112</v>
      </c>
      <c r="K12" s="234" t="s">
        <v>164</v>
      </c>
    </row>
    <row r="13" spans="1:16" s="14" customFormat="1" ht="20.100000000000001" customHeight="1" x14ac:dyDescent="0.2">
      <c r="A13" s="233" t="s">
        <v>95</v>
      </c>
      <c r="B13" s="233" t="s">
        <v>96</v>
      </c>
      <c r="C13" s="233" t="s">
        <v>97</v>
      </c>
      <c r="D13" s="233" t="s">
        <v>98</v>
      </c>
      <c r="E13" s="180" t="s">
        <v>99</v>
      </c>
      <c r="F13" s="233" t="s">
        <v>113</v>
      </c>
      <c r="G13" s="233" t="s">
        <v>114</v>
      </c>
      <c r="H13" s="233" t="s">
        <v>115</v>
      </c>
      <c r="I13" s="233" t="s">
        <v>143</v>
      </c>
      <c r="J13" s="233" t="s">
        <v>144</v>
      </c>
      <c r="K13" s="233" t="s">
        <v>145</v>
      </c>
    </row>
    <row r="14" spans="1:16" s="14" customFormat="1" ht="27" customHeight="1" x14ac:dyDescent="0.2">
      <c r="A14" s="235">
        <v>1</v>
      </c>
      <c r="B14" s="193" t="s">
        <v>163</v>
      </c>
      <c r="C14" s="193"/>
      <c r="D14" s="193"/>
      <c r="E14" s="182"/>
      <c r="F14" s="193"/>
      <c r="G14" s="193"/>
      <c r="H14" s="193"/>
      <c r="I14" s="235"/>
      <c r="J14" s="193"/>
      <c r="K14" s="193"/>
    </row>
    <row r="15" spans="1:16" s="14" customFormat="1" ht="75" customHeight="1" x14ac:dyDescent="0.2">
      <c r="A15" s="235"/>
      <c r="B15" s="193" t="str">
        <f>'2B'!B12:E12</f>
        <v>Mewujudkan kinerja pelayanan kecamatan yang prima</v>
      </c>
      <c r="C15" s="193" t="str">
        <f>'2B'!C15:D15</f>
        <v>IKM Pelayanan Kecamatan</v>
      </c>
      <c r="D15" s="182"/>
      <c r="E15" s="182"/>
      <c r="F15" s="193"/>
      <c r="G15" s="193"/>
      <c r="H15" s="193"/>
      <c r="I15" s="235"/>
      <c r="J15" s="193"/>
      <c r="K15" s="236"/>
    </row>
    <row r="16" spans="1:16" s="14" customFormat="1" ht="27" customHeight="1" x14ac:dyDescent="0.2">
      <c r="A16" s="235"/>
      <c r="B16" s="193" t="s">
        <v>292</v>
      </c>
      <c r="C16" s="193"/>
      <c r="D16" s="193"/>
      <c r="E16" s="182"/>
      <c r="F16" s="193"/>
      <c r="G16" s="193"/>
      <c r="H16" s="193"/>
      <c r="I16" s="235"/>
      <c r="J16" s="193"/>
      <c r="K16" s="193"/>
    </row>
    <row r="17" spans="1:11" s="14" customFormat="1" ht="87" customHeight="1" x14ac:dyDescent="0.2">
      <c r="A17" s="606"/>
      <c r="B17" s="459" t="str">
        <f>'2B'!B13:E13</f>
        <v>Meningkatnya peran kecamatan dalam pelayanan dan pemberdayaan masyarakat</v>
      </c>
      <c r="C17" s="459" t="s">
        <v>603</v>
      </c>
      <c r="D17" s="182" t="s">
        <v>684</v>
      </c>
      <c r="E17" s="181"/>
      <c r="F17" s="193" t="s">
        <v>656</v>
      </c>
      <c r="G17" s="193" t="s">
        <v>685</v>
      </c>
      <c r="H17" s="193" t="s">
        <v>350</v>
      </c>
      <c r="I17" s="235" t="s">
        <v>146</v>
      </c>
      <c r="J17" s="193" t="s">
        <v>604</v>
      </c>
      <c r="K17" s="236" t="s">
        <v>606</v>
      </c>
    </row>
    <row r="18" spans="1:11" s="14" customFormat="1" ht="72" customHeight="1" x14ac:dyDescent="0.2">
      <c r="A18" s="607"/>
      <c r="B18" s="495"/>
      <c r="C18" s="495"/>
      <c r="D18" s="182" t="s">
        <v>605</v>
      </c>
      <c r="E18" s="181"/>
      <c r="F18" s="398" t="s">
        <v>656</v>
      </c>
      <c r="G18" s="398" t="s">
        <v>686</v>
      </c>
      <c r="H18" s="398" t="s">
        <v>350</v>
      </c>
      <c r="I18" s="235" t="s">
        <v>146</v>
      </c>
      <c r="J18" s="398" t="s">
        <v>687</v>
      </c>
      <c r="K18" s="399" t="s">
        <v>606</v>
      </c>
    </row>
    <row r="19" spans="1:11" s="14" customFormat="1" ht="20.100000000000001" customHeight="1" x14ac:dyDescent="0.2">
      <c r="A19" s="156"/>
      <c r="B19" s="13"/>
      <c r="C19" s="13"/>
      <c r="D19" s="13"/>
      <c r="E19" s="40"/>
      <c r="F19" s="13"/>
      <c r="G19" s="13"/>
      <c r="H19" s="13"/>
      <c r="I19" s="156"/>
      <c r="J19" s="13"/>
      <c r="K19" s="155"/>
    </row>
    <row r="20" spans="1:11" s="14" customFormat="1" ht="20.100000000000001" customHeight="1" x14ac:dyDescent="0.2">
      <c r="A20" s="156"/>
      <c r="B20" s="13"/>
      <c r="C20" s="13"/>
      <c r="D20" s="13"/>
      <c r="E20" s="40"/>
      <c r="F20" s="13"/>
      <c r="G20" s="13"/>
      <c r="H20" s="13"/>
      <c r="I20" s="156"/>
      <c r="J20" s="13"/>
      <c r="K20" s="155"/>
    </row>
    <row r="21" spans="1:11" s="14" customFormat="1" ht="20.100000000000001" customHeight="1" x14ac:dyDescent="0.2">
      <c r="A21" s="156"/>
      <c r="B21" s="13"/>
      <c r="C21" s="13"/>
      <c r="D21" s="13"/>
      <c r="E21" s="40"/>
      <c r="F21" s="13"/>
      <c r="G21" s="13"/>
      <c r="H21" s="13"/>
      <c r="I21" s="156"/>
      <c r="J21" s="13"/>
      <c r="K21" s="155"/>
    </row>
    <row r="22" spans="1:11" s="14" customFormat="1" ht="20.100000000000001" customHeight="1" x14ac:dyDescent="0.2">
      <c r="A22" s="156"/>
      <c r="B22" s="13"/>
      <c r="C22" s="13"/>
      <c r="D22" s="13"/>
      <c r="E22" s="40"/>
      <c r="F22" s="13"/>
      <c r="G22" s="13"/>
      <c r="H22" s="13"/>
      <c r="I22" s="156"/>
      <c r="J22" s="13"/>
      <c r="K22" s="155"/>
    </row>
    <row r="23" spans="1:11" s="14" customFormat="1" ht="20.100000000000001" customHeight="1" x14ac:dyDescent="0.2">
      <c r="A23" s="156"/>
      <c r="B23" s="13"/>
      <c r="C23" s="13"/>
      <c r="D23" s="13"/>
      <c r="E23" s="40"/>
      <c r="F23" s="13"/>
      <c r="G23" s="13"/>
      <c r="H23" s="13"/>
      <c r="I23" s="156"/>
      <c r="J23" s="13"/>
      <c r="K23" s="155"/>
    </row>
    <row r="24" spans="1:11" s="14" customFormat="1" ht="20.100000000000001" customHeight="1" x14ac:dyDescent="0.2">
      <c r="A24" s="156"/>
      <c r="B24" s="13"/>
      <c r="C24" s="13"/>
      <c r="D24" s="13"/>
      <c r="E24" s="40"/>
      <c r="F24" s="13"/>
      <c r="G24" s="13"/>
      <c r="H24" s="13"/>
      <c r="I24" s="156"/>
      <c r="J24" s="13"/>
      <c r="K24" s="155"/>
    </row>
    <row r="25" spans="1:11" s="14" customFormat="1" ht="20.100000000000001" customHeight="1" x14ac:dyDescent="0.2">
      <c r="A25" s="156"/>
      <c r="B25" s="13"/>
      <c r="C25" s="13"/>
      <c r="D25" s="13"/>
      <c r="E25" s="40"/>
      <c r="F25" s="13"/>
      <c r="G25" s="13"/>
      <c r="H25" s="13"/>
      <c r="I25" s="156"/>
      <c r="J25" s="13"/>
      <c r="K25" s="155"/>
    </row>
    <row r="26" spans="1:11" s="14" customFormat="1" ht="20.100000000000001" customHeight="1" x14ac:dyDescent="0.2">
      <c r="A26" s="156"/>
      <c r="B26" s="13"/>
      <c r="C26" s="13"/>
      <c r="D26" s="13"/>
      <c r="E26" s="40"/>
      <c r="F26" s="13"/>
      <c r="G26" s="13"/>
      <c r="H26" s="13"/>
      <c r="I26" s="156"/>
      <c r="J26" s="13"/>
      <c r="K26" s="155"/>
    </row>
    <row r="27" spans="1:11" s="14" customFormat="1" ht="20.100000000000001" customHeight="1" x14ac:dyDescent="0.2">
      <c r="A27" s="156"/>
      <c r="B27" s="13"/>
      <c r="C27" s="13"/>
      <c r="D27" s="13"/>
      <c r="E27" s="40"/>
      <c r="F27" s="13"/>
      <c r="G27" s="13"/>
      <c r="H27" s="13"/>
      <c r="I27" s="156"/>
      <c r="J27" s="13"/>
      <c r="K27" s="155"/>
    </row>
    <row r="28" spans="1:11" s="14" customFormat="1" ht="20.100000000000001" customHeight="1" x14ac:dyDescent="0.2">
      <c r="A28" s="26"/>
      <c r="B28" s="27" t="s">
        <v>117</v>
      </c>
      <c r="C28" s="28"/>
      <c r="D28" s="28"/>
      <c r="E28" s="238"/>
      <c r="F28" s="28"/>
      <c r="G28" s="28"/>
      <c r="H28" s="28"/>
      <c r="I28" s="29"/>
      <c r="J28" s="28"/>
      <c r="K28" s="28"/>
    </row>
    <row r="29" spans="1:11" s="23" customFormat="1" ht="20.100000000000001" customHeight="1" x14ac:dyDescent="0.25">
      <c r="A29" s="24"/>
      <c r="B29" s="524" t="s">
        <v>118</v>
      </c>
      <c r="C29" s="524"/>
      <c r="D29" s="524"/>
      <c r="E29" s="524"/>
      <c r="F29" s="524"/>
      <c r="G29" s="524"/>
      <c r="H29" s="524"/>
      <c r="I29" s="524"/>
      <c r="J29" s="524"/>
      <c r="K29" s="524"/>
    </row>
    <row r="30" spans="1:11" s="23" customFormat="1" ht="20.100000000000001" customHeight="1" x14ac:dyDescent="0.25">
      <c r="A30" s="24"/>
      <c r="B30" s="524" t="s">
        <v>147</v>
      </c>
      <c r="C30" s="524"/>
      <c r="D30" s="524"/>
      <c r="E30" s="524"/>
      <c r="F30" s="524"/>
      <c r="G30" s="524"/>
      <c r="H30" s="524"/>
      <c r="I30" s="524"/>
      <c r="J30" s="524"/>
      <c r="K30" s="524"/>
    </row>
    <row r="31" spans="1:11" s="23" customFormat="1" ht="20.100000000000001" customHeight="1" x14ac:dyDescent="0.25">
      <c r="A31" s="24"/>
      <c r="B31" s="524" t="s">
        <v>148</v>
      </c>
      <c r="C31" s="524"/>
      <c r="D31" s="524"/>
      <c r="E31" s="524"/>
      <c r="F31" s="524"/>
      <c r="G31" s="524"/>
      <c r="H31" s="524"/>
      <c r="I31" s="524"/>
      <c r="J31" s="524"/>
      <c r="K31" s="524"/>
    </row>
    <row r="32" spans="1:11" s="23" customFormat="1" ht="20.100000000000001" customHeight="1" x14ac:dyDescent="0.25">
      <c r="A32" s="24"/>
      <c r="B32" s="524" t="s">
        <v>149</v>
      </c>
      <c r="C32" s="524"/>
      <c r="D32" s="524"/>
      <c r="E32" s="524"/>
      <c r="F32" s="524"/>
      <c r="G32" s="524"/>
      <c r="H32" s="524"/>
      <c r="I32" s="524"/>
      <c r="J32" s="524"/>
      <c r="K32" s="524"/>
    </row>
    <row r="33" spans="1:11" s="23" customFormat="1" ht="20.100000000000001" customHeight="1" x14ac:dyDescent="0.25">
      <c r="A33" s="24"/>
      <c r="B33" s="524" t="s">
        <v>150</v>
      </c>
      <c r="C33" s="524"/>
      <c r="D33" s="524"/>
      <c r="E33" s="524"/>
      <c r="F33" s="524"/>
      <c r="G33" s="524"/>
      <c r="H33" s="524"/>
      <c r="I33" s="524"/>
      <c r="J33" s="524"/>
      <c r="K33" s="524"/>
    </row>
    <row r="34" spans="1:11" s="23" customFormat="1" ht="20.100000000000001" customHeight="1" x14ac:dyDescent="0.25">
      <c r="A34" s="24"/>
      <c r="B34" s="524" t="s">
        <v>151</v>
      </c>
      <c r="C34" s="524"/>
      <c r="D34" s="524"/>
      <c r="E34" s="524"/>
      <c r="F34" s="524"/>
      <c r="G34" s="524"/>
      <c r="H34" s="524"/>
      <c r="I34" s="524"/>
      <c r="J34" s="524"/>
      <c r="K34" s="524"/>
    </row>
    <row r="35" spans="1:11" s="23" customFormat="1" ht="20.100000000000001" customHeight="1" x14ac:dyDescent="0.25">
      <c r="A35" s="24"/>
      <c r="B35" s="524" t="s">
        <v>291</v>
      </c>
      <c r="C35" s="524"/>
      <c r="D35" s="524"/>
      <c r="E35" s="524"/>
      <c r="F35" s="524"/>
      <c r="G35" s="524"/>
      <c r="H35" s="524"/>
      <c r="I35" s="524"/>
      <c r="J35" s="524"/>
      <c r="K35" s="524"/>
    </row>
    <row r="36" spans="1:11" s="23" customFormat="1" ht="20.100000000000001" customHeight="1" x14ac:dyDescent="0.25">
      <c r="A36" s="24"/>
      <c r="B36" s="524" t="s">
        <v>152</v>
      </c>
      <c r="C36" s="524"/>
      <c r="D36" s="524"/>
      <c r="E36" s="524"/>
      <c r="F36" s="524"/>
      <c r="G36" s="524"/>
      <c r="H36" s="524"/>
      <c r="I36" s="524"/>
      <c r="J36" s="524"/>
      <c r="K36" s="524"/>
    </row>
    <row r="37" spans="1:11" s="23" customFormat="1" ht="20.100000000000001" customHeight="1" x14ac:dyDescent="0.25">
      <c r="A37" s="24"/>
      <c r="B37" s="524" t="s">
        <v>153</v>
      </c>
      <c r="C37" s="524"/>
      <c r="D37" s="524"/>
      <c r="E37" s="524"/>
      <c r="F37" s="524"/>
      <c r="G37" s="524"/>
      <c r="H37" s="524"/>
      <c r="I37" s="524"/>
      <c r="J37" s="524"/>
      <c r="K37" s="524"/>
    </row>
    <row r="38" spans="1:11" s="23" customFormat="1" ht="20.100000000000001" customHeight="1" x14ac:dyDescent="0.25">
      <c r="A38" s="24"/>
      <c r="B38" s="524" t="s">
        <v>165</v>
      </c>
      <c r="C38" s="524"/>
      <c r="D38" s="524"/>
      <c r="E38" s="524"/>
      <c r="F38" s="524"/>
      <c r="G38" s="524"/>
      <c r="H38" s="524"/>
      <c r="I38" s="524"/>
      <c r="J38" s="524"/>
      <c r="K38" s="524"/>
    </row>
    <row r="39" spans="1:11" s="23" customFormat="1" ht="20.100000000000001" customHeight="1" x14ac:dyDescent="0.25">
      <c r="A39" s="24"/>
      <c r="B39" s="524" t="s">
        <v>154</v>
      </c>
      <c r="C39" s="524"/>
      <c r="D39" s="524"/>
      <c r="E39" s="524"/>
      <c r="F39" s="524"/>
      <c r="G39" s="524"/>
      <c r="H39" s="524"/>
      <c r="I39" s="524"/>
      <c r="J39" s="524"/>
      <c r="K39" s="524"/>
    </row>
  </sheetData>
  <mergeCells count="36">
    <mergeCell ref="J1:K1"/>
    <mergeCell ref="A2:K2"/>
    <mergeCell ref="A11:A12"/>
    <mergeCell ref="B11:B12"/>
    <mergeCell ref="C11:C12"/>
    <mergeCell ref="G11:I11"/>
    <mergeCell ref="D11:F11"/>
    <mergeCell ref="J11:K11"/>
    <mergeCell ref="C4:K4"/>
    <mergeCell ref="C5:K5"/>
    <mergeCell ref="C6:K6"/>
    <mergeCell ref="C7:K7"/>
    <mergeCell ref="C8:K8"/>
    <mergeCell ref="A10:B10"/>
    <mergeCell ref="C9:K9"/>
    <mergeCell ref="C10:K10"/>
    <mergeCell ref="A4:B4"/>
    <mergeCell ref="A5:B5"/>
    <mergeCell ref="A6:B6"/>
    <mergeCell ref="A7:B7"/>
    <mergeCell ref="A8:B8"/>
    <mergeCell ref="A9:B9"/>
    <mergeCell ref="B39:K39"/>
    <mergeCell ref="B38:K3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17:B18"/>
    <mergeCell ref="A17:A18"/>
    <mergeCell ref="C17:C18"/>
  </mergeCells>
  <printOptions horizontalCentered="1"/>
  <pageMargins left="0.51181102362204722" right="0.51181102362204722" top="0.74803149606299213" bottom="0.55118110236220474" header="0.31496062992125984" footer="0.31496062992125984"/>
  <pageSetup paperSize="5" scale="8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5"/>
  <sheetViews>
    <sheetView view="pageBreakPreview" topLeftCell="C6" zoomScale="92" zoomScaleNormal="89" zoomScaleSheetLayoutView="92" workbookViewId="0">
      <selection activeCell="C15" sqref="A15:XFD20"/>
    </sheetView>
  </sheetViews>
  <sheetFormatPr defaultColWidth="8.85546875" defaultRowHeight="12.75" x14ac:dyDescent="0.2"/>
  <cols>
    <col min="1" max="1" width="2.5703125" style="5" customWidth="1"/>
    <col min="2" max="2" width="4.140625" style="6" customWidth="1"/>
    <col min="3" max="3" width="25.85546875" style="5" customWidth="1"/>
    <col min="4" max="4" width="20.85546875" style="5" customWidth="1"/>
    <col min="5" max="5" width="11.85546875" style="5" customWidth="1"/>
    <col min="6" max="6" width="21.85546875" style="5" customWidth="1"/>
    <col min="7" max="7" width="8.28515625" style="251" customWidth="1"/>
    <col min="8" max="8" width="12.5703125" style="5" customWidth="1"/>
    <col min="9" max="9" width="18.140625" style="5" customWidth="1"/>
    <col min="10" max="10" width="8" style="6" customWidth="1"/>
    <col min="11" max="11" width="6.5703125" style="5" customWidth="1"/>
    <col min="12" max="12" width="18.85546875" style="5" customWidth="1"/>
    <col min="13" max="13" width="18.5703125" style="5" customWidth="1"/>
    <col min="14" max="16" width="8.85546875" style="5"/>
    <col min="17" max="17" width="21.5703125" style="5" bestFit="1" customWidth="1"/>
    <col min="18" max="16384" width="8.85546875" style="5"/>
  </cols>
  <sheetData>
    <row r="1" spans="1:13" s="20" customFormat="1" ht="20.100000000000001" customHeight="1" x14ac:dyDescent="0.2">
      <c r="A1" s="5"/>
      <c r="B1" s="6"/>
      <c r="C1" s="5"/>
      <c r="D1" s="5"/>
      <c r="E1" s="5"/>
      <c r="F1" s="5"/>
      <c r="G1" s="251"/>
      <c r="H1" s="5"/>
      <c r="I1" s="5"/>
      <c r="J1" s="6"/>
      <c r="K1" s="5"/>
      <c r="L1" s="239"/>
      <c r="M1" s="239" t="s">
        <v>569</v>
      </c>
    </row>
    <row r="2" spans="1:13" s="20" customFormat="1" ht="20.100000000000001" customHeight="1" x14ac:dyDescent="0.2">
      <c r="A2" s="5"/>
      <c r="B2" s="553" t="s">
        <v>571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</row>
    <row r="3" spans="1:13" s="20" customFormat="1" ht="20.100000000000001" customHeight="1" x14ac:dyDescent="0.2">
      <c r="A3" s="5"/>
      <c r="B3" s="6"/>
      <c r="C3" s="5"/>
      <c r="D3" s="5"/>
      <c r="E3" s="5"/>
      <c r="F3" s="5"/>
      <c r="G3" s="251"/>
      <c r="H3" s="5"/>
      <c r="I3" s="5"/>
      <c r="J3" s="6"/>
      <c r="K3" s="5"/>
      <c r="L3" s="5"/>
      <c r="M3" s="5"/>
    </row>
    <row r="4" spans="1:13" s="20" customFormat="1" ht="20.100000000000001" customHeight="1" x14ac:dyDescent="0.2">
      <c r="A4" s="5"/>
      <c r="B4" s="554" t="s">
        <v>242</v>
      </c>
      <c r="C4" s="555"/>
      <c r="D4" s="555" t="s">
        <v>243</v>
      </c>
      <c r="E4" s="555"/>
      <c r="F4" s="555"/>
      <c r="G4" s="555"/>
      <c r="H4" s="555"/>
      <c r="I4" s="555"/>
      <c r="J4" s="555"/>
      <c r="K4" s="555"/>
      <c r="L4" s="555"/>
      <c r="M4" s="556"/>
    </row>
    <row r="5" spans="1:13" s="20" customFormat="1" ht="20.100000000000001" customHeight="1" x14ac:dyDescent="0.2">
      <c r="A5" s="5"/>
      <c r="B5" s="542" t="s">
        <v>284</v>
      </c>
      <c r="C5" s="543"/>
      <c r="D5" s="543" t="s">
        <v>650</v>
      </c>
      <c r="E5" s="543"/>
      <c r="F5" s="543"/>
      <c r="G5" s="252"/>
      <c r="H5" s="240"/>
      <c r="I5" s="240"/>
      <c r="J5" s="240"/>
      <c r="K5" s="240"/>
      <c r="L5" s="240"/>
      <c r="M5" s="241"/>
    </row>
    <row r="6" spans="1:13" s="20" customFormat="1" ht="20.100000000000001" customHeight="1" x14ac:dyDescent="0.2">
      <c r="A6" s="5"/>
      <c r="B6" s="542" t="s">
        <v>157</v>
      </c>
      <c r="C6" s="543"/>
      <c r="D6" s="242" t="s">
        <v>458</v>
      </c>
      <c r="E6" s="242"/>
      <c r="F6" s="242"/>
      <c r="G6" s="252"/>
      <c r="H6" s="240"/>
      <c r="I6" s="240"/>
      <c r="J6" s="240"/>
      <c r="K6" s="240"/>
      <c r="L6" s="240"/>
      <c r="M6" s="241"/>
    </row>
    <row r="7" spans="1:13" s="20" customFormat="1" ht="20.100000000000001" customHeight="1" x14ac:dyDescent="0.2">
      <c r="A7" s="5"/>
      <c r="B7" s="542" t="s">
        <v>282</v>
      </c>
      <c r="C7" s="543"/>
      <c r="D7" s="557" t="s">
        <v>568</v>
      </c>
      <c r="E7" s="557"/>
      <c r="F7" s="557"/>
      <c r="G7" s="252"/>
      <c r="H7" s="240"/>
      <c r="I7" s="240"/>
      <c r="J7" s="240"/>
      <c r="K7" s="240"/>
      <c r="L7" s="240"/>
      <c r="M7" s="241"/>
    </row>
    <row r="8" spans="1:13" s="20" customFormat="1" ht="20.100000000000001" customHeight="1" x14ac:dyDescent="0.2">
      <c r="A8" s="5"/>
      <c r="B8" s="542" t="s">
        <v>127</v>
      </c>
      <c r="C8" s="543"/>
      <c r="D8" s="543" t="s">
        <v>601</v>
      </c>
      <c r="E8" s="543"/>
      <c r="F8" s="543"/>
      <c r="G8" s="543"/>
      <c r="H8" s="543"/>
      <c r="I8" s="543"/>
      <c r="J8" s="543"/>
      <c r="K8" s="543"/>
      <c r="L8" s="543"/>
      <c r="M8" s="544"/>
    </row>
    <row r="9" spans="1:13" s="20" customFormat="1" ht="20.100000000000001" customHeight="1" x14ac:dyDescent="0.2">
      <c r="A9" s="5"/>
      <c r="B9" s="542" t="s">
        <v>349</v>
      </c>
      <c r="C9" s="543"/>
      <c r="D9" s="543" t="s">
        <v>607</v>
      </c>
      <c r="E9" s="543"/>
      <c r="F9" s="543"/>
      <c r="G9" s="543"/>
      <c r="H9" s="543"/>
      <c r="I9" s="543"/>
      <c r="J9" s="543"/>
      <c r="K9" s="543"/>
      <c r="L9" s="543"/>
      <c r="M9" s="544"/>
    </row>
    <row r="10" spans="1:13" s="20" customFormat="1" ht="20.100000000000001" customHeight="1" x14ac:dyDescent="0.2">
      <c r="A10" s="5"/>
      <c r="B10" s="542" t="s">
        <v>285</v>
      </c>
      <c r="C10" s="543"/>
      <c r="D10" s="546" t="s">
        <v>602</v>
      </c>
      <c r="E10" s="546"/>
      <c r="F10" s="546"/>
      <c r="G10" s="546"/>
      <c r="H10" s="546"/>
      <c r="I10" s="546"/>
      <c r="J10" s="546"/>
      <c r="K10" s="546"/>
      <c r="L10" s="546"/>
      <c r="M10" s="547"/>
    </row>
    <row r="11" spans="1:13" s="20" customFormat="1" ht="20.100000000000001" customHeight="1" x14ac:dyDescent="0.2">
      <c r="A11" s="5"/>
      <c r="B11" s="548" t="s">
        <v>161</v>
      </c>
      <c r="C11" s="549"/>
      <c r="D11" s="550" t="s">
        <v>650</v>
      </c>
      <c r="E11" s="550"/>
      <c r="F11" s="550"/>
      <c r="G11" s="550"/>
      <c r="H11" s="550"/>
      <c r="I11" s="550"/>
      <c r="J11" s="550"/>
      <c r="K11" s="550"/>
      <c r="L11" s="550"/>
      <c r="M11" s="551"/>
    </row>
    <row r="12" spans="1:13" s="20" customFormat="1" ht="20.100000000000001" customHeight="1" x14ac:dyDescent="0.2">
      <c r="A12" s="5"/>
      <c r="B12" s="545" t="s">
        <v>136</v>
      </c>
      <c r="C12" s="545" t="s">
        <v>346</v>
      </c>
      <c r="D12" s="545" t="s">
        <v>166</v>
      </c>
      <c r="E12" s="545" t="s">
        <v>137</v>
      </c>
      <c r="F12" s="545"/>
      <c r="G12" s="545"/>
      <c r="H12" s="545"/>
      <c r="I12" s="545" t="s">
        <v>167</v>
      </c>
      <c r="J12" s="545"/>
      <c r="K12" s="545"/>
      <c r="L12" s="545" t="s">
        <v>168</v>
      </c>
      <c r="M12" s="545"/>
    </row>
    <row r="13" spans="1:13" s="20" customFormat="1" ht="30" customHeight="1" x14ac:dyDescent="0.2">
      <c r="A13" s="5"/>
      <c r="B13" s="552"/>
      <c r="C13" s="552"/>
      <c r="D13" s="552"/>
      <c r="E13" s="243" t="s">
        <v>169</v>
      </c>
      <c r="F13" s="243" t="s">
        <v>112</v>
      </c>
      <c r="G13" s="244" t="s">
        <v>182</v>
      </c>
      <c r="H13" s="243" t="s">
        <v>141</v>
      </c>
      <c r="I13" s="243" t="s">
        <v>112</v>
      </c>
      <c r="J13" s="243" t="s">
        <v>142</v>
      </c>
      <c r="K13" s="243" t="s">
        <v>139</v>
      </c>
      <c r="L13" s="243" t="s">
        <v>112</v>
      </c>
      <c r="M13" s="243" t="s">
        <v>164</v>
      </c>
    </row>
    <row r="14" spans="1:13" s="20" customFormat="1" ht="20.100000000000001" customHeight="1" x14ac:dyDescent="0.2">
      <c r="A14" s="5"/>
      <c r="B14" s="243" t="s">
        <v>95</v>
      </c>
      <c r="C14" s="243" t="s">
        <v>96</v>
      </c>
      <c r="D14" s="243" t="s">
        <v>97</v>
      </c>
      <c r="E14" s="243" t="s">
        <v>98</v>
      </c>
      <c r="F14" s="243" t="s">
        <v>99</v>
      </c>
      <c r="G14" s="244" t="s">
        <v>113</v>
      </c>
      <c r="H14" s="243" t="s">
        <v>114</v>
      </c>
      <c r="I14" s="243" t="s">
        <v>115</v>
      </c>
      <c r="J14" s="243" t="s">
        <v>143</v>
      </c>
      <c r="K14" s="243" t="s">
        <v>144</v>
      </c>
      <c r="L14" s="243" t="s">
        <v>145</v>
      </c>
      <c r="M14" s="243" t="s">
        <v>170</v>
      </c>
    </row>
    <row r="15" spans="1:13" s="347" customFormat="1" ht="82.5" customHeight="1" x14ac:dyDescent="0.2">
      <c r="A15" s="346"/>
      <c r="B15" s="247">
        <v>1</v>
      </c>
      <c r="C15" s="245" t="str">
        <f>'2C keg'!B36</f>
        <v xml:space="preserve">Kegiatan Pelaksanaan Urusan Pemerintahan yang Dilimpahkan Kepada Camat
</v>
      </c>
      <c r="D15" s="245" t="str">
        <f>'2C keg'!C36</f>
        <v xml:space="preserve">Jumlah jenis pelayanan di kecamatan
</v>
      </c>
      <c r="E15" s="245" t="s">
        <v>310</v>
      </c>
      <c r="F15" s="245" t="s">
        <v>608</v>
      </c>
      <c r="G15" s="247"/>
      <c r="H15" s="246" t="s">
        <v>612</v>
      </c>
      <c r="I15" s="246" t="s">
        <v>610</v>
      </c>
      <c r="J15" s="247" t="s">
        <v>79</v>
      </c>
      <c r="K15" s="247" t="s">
        <v>146</v>
      </c>
      <c r="L15" s="245" t="s">
        <v>609</v>
      </c>
      <c r="M15" s="246" t="s">
        <v>611</v>
      </c>
    </row>
    <row r="16" spans="1:13" s="347" customFormat="1" ht="76.5" x14ac:dyDescent="0.2">
      <c r="A16" s="346"/>
      <c r="B16" s="247">
        <v>2</v>
      </c>
      <c r="C16" s="245" t="str">
        <f>'2C keg'!B37</f>
        <v>Kegiatan Koordinasi Kegiatan Pemberdayaan Kelurahan</v>
      </c>
      <c r="D16" s="245" t="str">
        <f>'2C keg'!C37</f>
        <v>Jumlah kelurahan yang aktif dalam kegiatan pemberdayaan masyarakat</v>
      </c>
      <c r="E16" s="245" t="s">
        <v>310</v>
      </c>
      <c r="F16" s="246" t="s">
        <v>654</v>
      </c>
      <c r="G16" s="247"/>
      <c r="H16" s="246" t="s">
        <v>617</v>
      </c>
      <c r="I16" s="246" t="s">
        <v>655</v>
      </c>
      <c r="J16" s="247" t="s">
        <v>79</v>
      </c>
      <c r="K16" s="247" t="s">
        <v>146</v>
      </c>
      <c r="L16" s="246" t="s">
        <v>613</v>
      </c>
      <c r="M16" s="246" t="s">
        <v>611</v>
      </c>
    </row>
    <row r="17" spans="1:13" s="347" customFormat="1" ht="70.5" customHeight="1" x14ac:dyDescent="0.2">
      <c r="A17" s="346"/>
      <c r="B17" s="247">
        <v>3</v>
      </c>
      <c r="C17" s="245" t="str">
        <f>'2C keg'!B38</f>
        <v xml:space="preserve">Kegiatan Upaya Penyelenggaraan Ketentraman dan Ketertiban Umum
</v>
      </c>
      <c r="D17" s="245" t="str">
        <f>'2C keg'!C38</f>
        <v xml:space="preserve">Jumlah kegiatan koordinasi upaya penyelenggaraan ketentraman dan ketertiban umum
</v>
      </c>
      <c r="E17" s="245" t="s">
        <v>310</v>
      </c>
      <c r="F17" s="245" t="s">
        <v>615</v>
      </c>
      <c r="G17" s="247"/>
      <c r="H17" s="245" t="s">
        <v>618</v>
      </c>
      <c r="I17" s="246" t="s">
        <v>614</v>
      </c>
      <c r="J17" s="247" t="s">
        <v>221</v>
      </c>
      <c r="K17" s="247" t="s">
        <v>146</v>
      </c>
      <c r="L17" s="245" t="s">
        <v>616</v>
      </c>
      <c r="M17" s="246" t="s">
        <v>611</v>
      </c>
    </row>
    <row r="18" spans="1:13" s="347" customFormat="1" ht="104.25" customHeight="1" x14ac:dyDescent="0.2">
      <c r="A18" s="346"/>
      <c r="B18" s="247">
        <v>4</v>
      </c>
      <c r="C18" s="245" t="str">
        <f>'2C keg'!B39</f>
        <v>Sinergitas dengan Kepolisian Negara Republik Indonesia, Tentara Nasional Indonesia dan Instansi Vertikal di Wilayah Kecamatan</v>
      </c>
      <c r="D18" s="245" t="str">
        <f>'2C keg'!C39</f>
        <v xml:space="preserve">Jumlah unsur yang bersinergi dalam upaya Penyelenggaraan Ketentraman dan Ketertiban Umum di wilayah kecamatan
</v>
      </c>
      <c r="E18" s="246" t="s">
        <v>310</v>
      </c>
      <c r="F18" s="246" t="s">
        <v>667</v>
      </c>
      <c r="G18" s="247"/>
      <c r="H18" s="245" t="s">
        <v>618</v>
      </c>
      <c r="I18" s="246" t="s">
        <v>666</v>
      </c>
      <c r="J18" s="247" t="s">
        <v>221</v>
      </c>
      <c r="K18" s="247" t="s">
        <v>311</v>
      </c>
      <c r="L18" s="246" t="s">
        <v>668</v>
      </c>
      <c r="M18" s="246" t="s">
        <v>611</v>
      </c>
    </row>
    <row r="19" spans="1:13" s="347" customFormat="1" ht="56.45" hidden="1" customHeight="1" x14ac:dyDescent="0.2">
      <c r="A19" s="346"/>
      <c r="B19" s="247"/>
      <c r="C19" s="245"/>
      <c r="D19" s="245"/>
      <c r="E19" s="246"/>
      <c r="F19" s="246"/>
      <c r="G19" s="247"/>
      <c r="H19" s="246"/>
      <c r="I19" s="246"/>
      <c r="J19" s="247"/>
      <c r="K19" s="247"/>
      <c r="L19" s="246"/>
      <c r="M19" s="246"/>
    </row>
    <row r="20" spans="1:13" s="347" customFormat="1" ht="89.25" x14ac:dyDescent="0.2">
      <c r="A20" s="346"/>
      <c r="B20" s="247">
        <v>5</v>
      </c>
      <c r="C20" s="245" t="str">
        <f>'2C keg'!B40</f>
        <v xml:space="preserve"> Kegiatan Perencanaan, Penganggaran, dan Evaluasi Kinerja Perangkat Daerah
</v>
      </c>
      <c r="D20" s="245" t="str">
        <f>'2C keg'!C40</f>
        <v>Jumlah Dokumen Perencanaan dan Evaluasi Kinerja yang disusun</v>
      </c>
      <c r="E20" s="246" t="s">
        <v>310</v>
      </c>
      <c r="F20" s="246" t="s">
        <v>669</v>
      </c>
      <c r="G20" s="247"/>
      <c r="H20" s="245" t="s">
        <v>670</v>
      </c>
      <c r="I20" s="246" t="s">
        <v>671</v>
      </c>
      <c r="J20" s="247" t="s">
        <v>79</v>
      </c>
      <c r="K20" s="247" t="s">
        <v>146</v>
      </c>
      <c r="L20" s="246" t="s">
        <v>672</v>
      </c>
      <c r="M20" s="246" t="s">
        <v>611</v>
      </c>
    </row>
    <row r="21" spans="1:13" s="20" customFormat="1" ht="20.100000000000001" customHeight="1" x14ac:dyDescent="0.2">
      <c r="B21" s="31"/>
      <c r="C21" s="30"/>
      <c r="D21" s="30"/>
      <c r="E21" s="30"/>
      <c r="F21" s="99"/>
      <c r="G21" s="254"/>
      <c r="H21" s="30"/>
      <c r="I21" s="99"/>
      <c r="J21" s="31"/>
      <c r="K21" s="31"/>
      <c r="L21" s="99"/>
      <c r="M21" s="30"/>
    </row>
    <row r="22" spans="1:13" s="20" customFormat="1" ht="20.100000000000001" customHeight="1" x14ac:dyDescent="0.2">
      <c r="B22" s="31"/>
      <c r="C22" s="30"/>
      <c r="D22" s="30"/>
      <c r="E22" s="30"/>
      <c r="F22" s="142"/>
      <c r="G22" s="254"/>
      <c r="H22" s="30"/>
      <c r="I22" s="142"/>
      <c r="J22" s="31"/>
      <c r="K22" s="31"/>
      <c r="L22" s="142"/>
      <c r="M22" s="30"/>
    </row>
    <row r="23" spans="1:13" s="255" customFormat="1" ht="20.100000000000001" customHeight="1" x14ac:dyDescent="0.2">
      <c r="B23" s="256"/>
      <c r="C23" s="186" t="s">
        <v>171</v>
      </c>
      <c r="D23" s="186"/>
      <c r="E23" s="186"/>
      <c r="F23" s="186"/>
      <c r="G23" s="257"/>
      <c r="H23" s="186"/>
      <c r="I23" s="186"/>
      <c r="J23" s="257"/>
      <c r="K23" s="186"/>
      <c r="L23" s="186"/>
    </row>
    <row r="24" spans="1:13" s="255" customFormat="1" ht="20.100000000000001" customHeight="1" x14ac:dyDescent="0.2">
      <c r="B24" s="256"/>
      <c r="C24" s="186" t="s">
        <v>118</v>
      </c>
      <c r="D24" s="186"/>
      <c r="E24" s="186"/>
      <c r="F24" s="186"/>
      <c r="G24" s="257"/>
      <c r="H24" s="186"/>
      <c r="I24" s="186"/>
      <c r="J24" s="257"/>
      <c r="K24" s="186"/>
      <c r="L24" s="186"/>
    </row>
    <row r="25" spans="1:13" s="255" customFormat="1" ht="20.100000000000001" customHeight="1" x14ac:dyDescent="0.2">
      <c r="B25" s="256"/>
      <c r="C25" s="186" t="s">
        <v>172</v>
      </c>
      <c r="D25" s="186"/>
      <c r="E25" s="186"/>
      <c r="F25" s="186"/>
      <c r="G25" s="257"/>
      <c r="H25" s="186"/>
      <c r="I25" s="186"/>
      <c r="J25" s="257"/>
      <c r="K25" s="186"/>
      <c r="L25" s="186"/>
    </row>
    <row r="26" spans="1:13" s="255" customFormat="1" ht="20.100000000000001" customHeight="1" x14ac:dyDescent="0.2">
      <c r="B26" s="256"/>
      <c r="C26" s="186" t="s">
        <v>173</v>
      </c>
      <c r="D26" s="186"/>
      <c r="E26" s="186"/>
      <c r="F26" s="186"/>
      <c r="G26" s="257"/>
      <c r="H26" s="186"/>
      <c r="I26" s="186"/>
      <c r="J26" s="257"/>
      <c r="K26" s="186"/>
      <c r="L26" s="186"/>
    </row>
    <row r="27" spans="1:13" s="255" customFormat="1" ht="20.100000000000001" customHeight="1" x14ac:dyDescent="0.2">
      <c r="B27" s="256"/>
      <c r="C27" s="186" t="s">
        <v>174</v>
      </c>
      <c r="D27" s="186"/>
      <c r="E27" s="186"/>
      <c r="F27" s="186"/>
      <c r="G27" s="257"/>
      <c r="H27" s="186"/>
      <c r="I27" s="186"/>
      <c r="J27" s="257"/>
      <c r="K27" s="186"/>
      <c r="L27" s="186"/>
    </row>
    <row r="28" spans="1:13" s="255" customFormat="1" ht="20.100000000000001" customHeight="1" x14ac:dyDescent="0.2">
      <c r="B28" s="256"/>
      <c r="C28" s="186" t="s">
        <v>175</v>
      </c>
      <c r="D28" s="186"/>
      <c r="E28" s="186"/>
      <c r="F28" s="186"/>
      <c r="G28" s="257"/>
      <c r="H28" s="186"/>
      <c r="I28" s="186"/>
      <c r="J28" s="257"/>
      <c r="K28" s="186"/>
      <c r="L28" s="186"/>
    </row>
    <row r="29" spans="1:13" s="255" customFormat="1" ht="20.100000000000001" customHeight="1" x14ac:dyDescent="0.2">
      <c r="B29" s="256"/>
      <c r="C29" s="186" t="s">
        <v>176</v>
      </c>
      <c r="D29" s="186"/>
      <c r="E29" s="186"/>
      <c r="F29" s="186"/>
      <c r="G29" s="257"/>
      <c r="H29" s="186"/>
      <c r="I29" s="186"/>
      <c r="J29" s="257"/>
      <c r="K29" s="186"/>
      <c r="L29" s="186"/>
    </row>
    <row r="30" spans="1:13" s="255" customFormat="1" ht="20.100000000000001" customHeight="1" x14ac:dyDescent="0.2">
      <c r="B30" s="256"/>
      <c r="C30" s="186" t="s">
        <v>570</v>
      </c>
      <c r="D30" s="186"/>
      <c r="E30" s="186"/>
      <c r="F30" s="186"/>
      <c r="G30" s="257"/>
      <c r="H30" s="186"/>
      <c r="I30" s="186"/>
      <c r="J30" s="257"/>
      <c r="K30" s="186"/>
      <c r="L30" s="186"/>
    </row>
    <row r="31" spans="1:13" s="255" customFormat="1" ht="20.100000000000001" customHeight="1" x14ac:dyDescent="0.2">
      <c r="B31" s="256"/>
      <c r="C31" s="186" t="s">
        <v>177</v>
      </c>
      <c r="D31" s="186"/>
      <c r="E31" s="186"/>
      <c r="F31" s="186"/>
      <c r="G31" s="257"/>
      <c r="H31" s="186"/>
      <c r="I31" s="186"/>
      <c r="J31" s="257"/>
      <c r="K31" s="186"/>
      <c r="L31" s="186"/>
    </row>
    <row r="32" spans="1:13" s="255" customFormat="1" ht="20.100000000000001" customHeight="1" x14ac:dyDescent="0.2">
      <c r="B32" s="256"/>
      <c r="C32" s="186" t="s">
        <v>178</v>
      </c>
      <c r="D32" s="186"/>
      <c r="E32" s="186"/>
      <c r="F32" s="186"/>
      <c r="G32" s="257"/>
      <c r="H32" s="186"/>
      <c r="I32" s="186"/>
      <c r="J32" s="257"/>
      <c r="K32" s="186"/>
      <c r="L32" s="186"/>
    </row>
    <row r="33" spans="2:12" s="255" customFormat="1" ht="20.100000000000001" customHeight="1" x14ac:dyDescent="0.2">
      <c r="B33" s="256"/>
      <c r="C33" s="186" t="s">
        <v>179</v>
      </c>
      <c r="D33" s="186"/>
      <c r="E33" s="186"/>
      <c r="F33" s="186"/>
      <c r="G33" s="257"/>
      <c r="H33" s="186"/>
      <c r="I33" s="186"/>
      <c r="J33" s="257"/>
      <c r="K33" s="186"/>
      <c r="L33" s="186"/>
    </row>
    <row r="34" spans="2:12" s="255" customFormat="1" ht="20.100000000000001" customHeight="1" x14ac:dyDescent="0.2">
      <c r="B34" s="256"/>
      <c r="C34" s="186" t="s">
        <v>180</v>
      </c>
      <c r="D34" s="186"/>
      <c r="E34" s="186"/>
      <c r="F34" s="186"/>
      <c r="G34" s="257"/>
      <c r="H34" s="186"/>
      <c r="I34" s="186"/>
      <c r="J34" s="257"/>
      <c r="K34" s="186"/>
      <c r="L34" s="186"/>
    </row>
    <row r="35" spans="2:12" s="259" customFormat="1" x14ac:dyDescent="0.2">
      <c r="B35" s="258"/>
      <c r="G35" s="258"/>
      <c r="J35" s="258"/>
    </row>
  </sheetData>
  <mergeCells count="22">
    <mergeCell ref="B7:C7"/>
    <mergeCell ref="B2:M2"/>
    <mergeCell ref="B4:C4"/>
    <mergeCell ref="D4:M4"/>
    <mergeCell ref="B5:C5"/>
    <mergeCell ref="B6:C6"/>
    <mergeCell ref="D7:F7"/>
    <mergeCell ref="D5:F5"/>
    <mergeCell ref="B8:C8"/>
    <mergeCell ref="D8:M8"/>
    <mergeCell ref="B9:C9"/>
    <mergeCell ref="D9:M9"/>
    <mergeCell ref="L12:M12"/>
    <mergeCell ref="B10:C10"/>
    <mergeCell ref="D10:M10"/>
    <mergeCell ref="B11:C11"/>
    <mergeCell ref="D11:M11"/>
    <mergeCell ref="B12:B13"/>
    <mergeCell ref="C12:C13"/>
    <mergeCell ref="D12:D13"/>
    <mergeCell ref="E12:H12"/>
    <mergeCell ref="I12:K12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8</vt:i4>
      </vt:variant>
    </vt:vector>
  </HeadingPairs>
  <TitlesOfParts>
    <vt:vector size="25" baseType="lpstr">
      <vt:lpstr>Skala</vt:lpstr>
      <vt:lpstr>FORM 1A</vt:lpstr>
      <vt:lpstr>FORM 1A OPD</vt:lpstr>
      <vt:lpstr>1B</vt:lpstr>
      <vt:lpstr>1C</vt:lpstr>
      <vt:lpstr>2B</vt:lpstr>
      <vt:lpstr>2C keg</vt:lpstr>
      <vt:lpstr>3B</vt:lpstr>
      <vt:lpstr>3C keg</vt:lpstr>
      <vt:lpstr>4</vt:lpstr>
      <vt:lpstr>5</vt:lpstr>
      <vt:lpstr>6</vt:lpstr>
      <vt:lpstr>7</vt:lpstr>
      <vt:lpstr>8</vt:lpstr>
      <vt:lpstr>9</vt:lpstr>
      <vt:lpstr>10</vt:lpstr>
      <vt:lpstr>Sheet1</vt:lpstr>
      <vt:lpstr>'FORM 1A'!Print_Area</vt:lpstr>
      <vt:lpstr>'10'!Print_Titles</vt:lpstr>
      <vt:lpstr>'3C keg'!Print_Titles</vt:lpstr>
      <vt:lpstr>'4'!Print_Titles</vt:lpstr>
      <vt:lpstr>'5'!Print_Titles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2022-07-28T07:53:57Z</cp:lastPrinted>
  <dcterms:created xsi:type="dcterms:W3CDTF">2020-10-18T14:23:06Z</dcterms:created>
  <dcterms:modified xsi:type="dcterms:W3CDTF">2022-08-01T03:00:43Z</dcterms:modified>
</cp:coreProperties>
</file>