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665"/>
  </bookViews>
  <sheets>
    <sheet name="Kelpwt kIDUL" sheetId="2" r:id="rId1"/>
  </sheets>
  <calcPr calcId="144525"/>
</workbook>
</file>

<file path=xl/calcChain.xml><?xml version="1.0" encoding="utf-8"?>
<calcChain xmlns="http://schemas.openxmlformats.org/spreadsheetml/2006/main">
  <c r="AC10" i="2" l="1"/>
  <c r="AC11" i="2"/>
  <c r="AC17" i="2"/>
  <c r="AA10" i="2"/>
  <c r="Y10" i="2"/>
  <c r="W17" i="2"/>
  <c r="W10" i="2" s="1"/>
  <c r="W11" i="2"/>
  <c r="Y17" i="2"/>
  <c r="AA17" i="2"/>
  <c r="Y11" i="2"/>
  <c r="AA11" i="2" l="1"/>
  <c r="AC25" i="2" l="1"/>
  <c r="AC21" i="2"/>
  <c r="AC20" i="2"/>
  <c r="AC19" i="2"/>
  <c r="AC18" i="2"/>
  <c r="AC16" i="2"/>
  <c r="AC15" i="2"/>
  <c r="AC14" i="2"/>
  <c r="AC13" i="2"/>
  <c r="AC12" i="2"/>
  <c r="AC22" i="2" l="1"/>
</calcChain>
</file>

<file path=xl/comments1.xml><?xml version="1.0" encoding="utf-8"?>
<comments xmlns="http://schemas.openxmlformats.org/spreadsheetml/2006/main">
  <authors>
    <author>ASUS</author>
  </authors>
  <commentList>
    <comment ref="V24" authorId="0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<sst xmlns="http://schemas.openxmlformats.org/spreadsheetml/2006/main" count="149" uniqueCount="82">
  <si>
    <t xml:space="preserve">RENCANA PROGRAM KEGIATAN INDIKATOR KELOMPOK SASARAN DAN PENDANAAN INDIKATIF </t>
  </si>
  <si>
    <t>TAHUN 2013 - 2018</t>
  </si>
  <si>
    <t>No.</t>
  </si>
  <si>
    <t>Indikator Sasaran</t>
  </si>
  <si>
    <t>Kode</t>
  </si>
  <si>
    <t>Bidang Urusan Pemerintahan dan Program/Kegiatan  Prioritas Pembangunan</t>
  </si>
  <si>
    <t xml:space="preserve">Indikator Kinerja Program/Kegiatan
(Out Put/Outcome)
</t>
  </si>
  <si>
    <t>Kondisi Kinerja Awal Periode RPJMD</t>
  </si>
  <si>
    <t>Capaian Kinerja Program dan Kerangka Pendanaan</t>
  </si>
  <si>
    <t>Kondisi Kinerja Akhir Periode RPJMD</t>
  </si>
  <si>
    <t>SKPD Penanggung Jawab</t>
  </si>
  <si>
    <t>Tahun 2014</t>
  </si>
  <si>
    <t>Tahun 2015</t>
  </si>
  <si>
    <t>Tahun 2016</t>
  </si>
  <si>
    <t>Tahun 2017</t>
  </si>
  <si>
    <t>Tahun 2018</t>
  </si>
  <si>
    <t>MISI RPJM</t>
  </si>
  <si>
    <t>tujuan RPJM</t>
  </si>
  <si>
    <t>Sasaran RPJM</t>
  </si>
  <si>
    <t>Tahun 2012</t>
  </si>
  <si>
    <t>Tahun 2013</t>
  </si>
  <si>
    <t>Target</t>
  </si>
  <si>
    <t>Rp. (000)</t>
  </si>
  <si>
    <t>RPJM bab V hal 10-14</t>
  </si>
  <si>
    <t>Menciptakan birokrasi pemerintahan yang profesional, bersih, partisipatif dan inovasif agar terbangun pemerintahan yang efektif dan terpercaya melayani masyarakat. (Misi 1)</t>
  </si>
  <si>
    <t>1.1. Pewujudan Meningkatkan tata kelola pemerintahan yang baik</t>
  </si>
  <si>
    <t>1.1.4. Meningkatnya akuntabilitas kinerja dalam penyelenggaraan pemerintahan</t>
  </si>
  <si>
    <t>Opini Laporan Keuangan Daerah (WTP)</t>
  </si>
  <si>
    <t>Meningkatkan kinerja pemerintahan dan kemampuan  pengelolaan keuangan daerah untuk mendukung efisiensi dan efektifitas pelayanan kepada masyarakat yang semakin produktif</t>
  </si>
  <si>
    <t>Program Pelayanan Administrasi Perkantoran</t>
  </si>
  <si>
    <t>Terlaksananya operasional pelayanan administrasi perkantoran</t>
  </si>
  <si>
    <t>12 bulan</t>
  </si>
  <si>
    <t>60 bulan</t>
  </si>
  <si>
    <t>Ketatausahaan</t>
  </si>
  <si>
    <t>Peningkatan nilai LAKIP/LKJIP SKPD (CC/B/A)</t>
  </si>
  <si>
    <t>Penyediaan jasa peralatan dan perlengkapan kantor</t>
  </si>
  <si>
    <t>Tersedianya jasa peralatan dan perlengkapan kantor</t>
  </si>
  <si>
    <t>36 bulan</t>
  </si>
  <si>
    <t>Penyediaan bahan logistik kantor</t>
  </si>
  <si>
    <t>Terpenuhinya bahan logistik kantor</t>
  </si>
  <si>
    <t>Penyediaan Tenaga administrasi, keamanan, pengemudi, dan kebersihan</t>
  </si>
  <si>
    <t>Terpenuhinya honor tenaga administrasi, keamanan, pengemudi dan kebersihan</t>
  </si>
  <si>
    <t>Rapat-rapat koordinasi dan Konsultasi</t>
  </si>
  <si>
    <t>Terfasilitasinya rapat-rapat koordinasi dan konsultasi</t>
  </si>
  <si>
    <t>Pengendalian dan Penatausahaan Keuangan Daerah</t>
  </si>
  <si>
    <t>Terfasilitasinya pengendalian dan penatausahaan keuangan daerah</t>
  </si>
  <si>
    <t>Program peningkatan sarana dan prasarana aparatur</t>
  </si>
  <si>
    <t>Meningkatnya sarana dan prasarana aparatur</t>
  </si>
  <si>
    <t>Pengadaan peralatan dan perlengkapan kantor</t>
  </si>
  <si>
    <t>Tersedianya peralatan dan perlengkapan kantor</t>
  </si>
  <si>
    <t>Pemeliharaan rutin gedung kantor dan rumah dinas</t>
  </si>
  <si>
    <t>Terpeliharanya gedung kantor dan rumah dinas</t>
  </si>
  <si>
    <t>Pemeliharaan kendaraan dinas/operasional</t>
  </si>
  <si>
    <t>Terpeliharanya kendaraan dinas/operasional</t>
  </si>
  <si>
    <t>Pemeliharaan peralatan dan perlengkapan kantor</t>
  </si>
  <si>
    <t>Terpeliharanya peralatan dan perlengkapan kantor</t>
  </si>
  <si>
    <t>Program peningkatan pengembangan sistem pelaporan capaian kinerja dan keuangan</t>
  </si>
  <si>
    <t>Terlaksananya pelaporan capaian kinerja dan keuangan</t>
  </si>
  <si>
    <t>Penyusunan Perencanaan, Pelaporan dan Evaluasi Kinerja SKPD</t>
  </si>
  <si>
    <t>Tersedianya dokumen perencanaan, pelaporan dan evaluasi kinerja SKPD</t>
  </si>
  <si>
    <t>1.2. Peningkatan Meningkatkan kemampuan pengelolaan keuangan daerah</t>
  </si>
  <si>
    <t>1.2.1. Meningkatnya kemampuan pengelolaan keuangan daerah</t>
  </si>
  <si>
    <t>Tersedianya laporan asset yg mendukung laporan Neraca</t>
  </si>
  <si>
    <t>Meningkatnya kemampuan pengelolaan keuangan kecamatan</t>
  </si>
  <si>
    <t>Program peningkatan dan Pengembangan pengelolaan keuangan daerah</t>
  </si>
  <si>
    <t>Opini Laporan Keuangan Daerah</t>
  </si>
  <si>
    <t>Jumlah dan macam pajak dan retribusi daerah (unit)</t>
  </si>
  <si>
    <t>Peningkatan penerimaan PBB</t>
  </si>
  <si>
    <t>Intensifikasi Pajak Bumi dan Bangunan</t>
  </si>
  <si>
    <t>Mengoptimalkan penerimaan Pajak Bumi dan Bangunan</t>
  </si>
  <si>
    <t>-</t>
  </si>
  <si>
    <t>Tujuan</t>
  </si>
  <si>
    <t>Sasaran</t>
  </si>
  <si>
    <t>Meningkatnya kinerja penyelenggaraan pemerintahan di kelurahan</t>
  </si>
  <si>
    <t xml:space="preserve">Pemenuhan layanan kepada aparatur kecamatan dan masyarakat </t>
  </si>
  <si>
    <t>KELURAHAN PURWOKERTO KIDUL</t>
  </si>
  <si>
    <t>1.</t>
  </si>
  <si>
    <t>Kelurahan Purwokerto Kidul</t>
  </si>
  <si>
    <t>Purwokerto,   10 Nopember 2015</t>
  </si>
  <si>
    <t>LURAH PURWOKERTO KIDUL</t>
  </si>
  <si>
    <t>EKO BUDIANTO</t>
  </si>
  <si>
    <t>NIP. 19620531 199001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</si>
</sst>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3"/>
      <color theme="1"/>
      <name val="Arial Narrow"/>
      <family val="2"/>
    </font>
    <font>
      <sz val="11"/>
      <name val="Arial Narrow"/>
      <family val="2"/>
    </font>
    <font>
      <b/>
      <i/>
      <sz val="8"/>
      <color rgb="FF7030A0"/>
      <name val="Calibri"/>
      <family val="2"/>
      <scheme val="minor"/>
    </font>
    <font>
      <sz val="10"/>
      <color theme="0"/>
      <name val="Tahoma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sz val="11"/>
      <color rgb="FFFF0000"/>
      <name val="Arial Narrow"/>
      <family val="2"/>
    </font>
    <font>
      <sz val="10"/>
      <color rgb="FFFF0000"/>
      <name val="Tahoma"/>
      <family val="2"/>
    </font>
    <font>
      <sz val="8"/>
      <color theme="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 applyFill="1"/>
    <xf numFmtId="41" fontId="2" fillId="0" borderId="0" xfId="2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3" fillId="0" borderId="0" xfId="0" applyFont="1"/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1" fontId="2" fillId="0" borderId="1" xfId="2" applyFont="1" applyFill="1" applyBorder="1" applyAlignment="1">
      <alignment horizontal="center" vertical="center" wrapText="1"/>
    </xf>
    <xf numFmtId="0" fontId="3" fillId="0" borderId="16" xfId="0" applyFon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5" xfId="2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6" xfId="0" applyFont="1" applyBorder="1"/>
    <xf numFmtId="0" fontId="3" fillId="0" borderId="0" xfId="0" applyFont="1" applyFill="1" applyAlignment="1">
      <alignment vertical="top" wrapText="1"/>
    </xf>
    <xf numFmtId="0" fontId="7" fillId="2" borderId="1" xfId="3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center"/>
    </xf>
    <xf numFmtId="0" fontId="3" fillId="0" borderId="17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41" fontId="5" fillId="0" borderId="1" xfId="2" applyNumberFormat="1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top" wrapText="1"/>
    </xf>
    <xf numFmtId="41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2" borderId="1" xfId="3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vertical="top" wrapText="1"/>
    </xf>
    <xf numFmtId="41" fontId="5" fillId="0" borderId="1" xfId="2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4" fontId="2" fillId="0" borderId="17" xfId="1" applyNumberFormat="1" applyFont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41" fontId="5" fillId="0" borderId="1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41" fontId="9" fillId="0" borderId="1" xfId="2" applyFont="1" applyFill="1" applyBorder="1" applyAlignment="1">
      <alignment horizontal="center" vertical="top" wrapText="1"/>
    </xf>
    <xf numFmtId="164" fontId="10" fillId="0" borderId="17" xfId="1" applyNumberFormat="1" applyFont="1" applyBorder="1" applyAlignment="1">
      <alignment horizontal="right" vertical="top" wrapText="1"/>
    </xf>
    <xf numFmtId="0" fontId="11" fillId="0" borderId="9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41" fontId="8" fillId="0" borderId="1" xfId="2" applyFont="1" applyFill="1" applyBorder="1" applyAlignment="1">
      <alignment horizontal="center" vertical="top" wrapText="1"/>
    </xf>
    <xf numFmtId="41" fontId="8" fillId="0" borderId="1" xfId="0" applyNumberFormat="1" applyFont="1" applyFill="1" applyBorder="1" applyAlignment="1">
      <alignment horizontal="center" vertical="top" wrapText="1"/>
    </xf>
    <xf numFmtId="0" fontId="13" fillId="0" borderId="10" xfId="3" applyFont="1" applyFill="1" applyBorder="1" applyAlignment="1">
      <alignment vertical="top" wrapText="1"/>
    </xf>
    <xf numFmtId="0" fontId="8" fillId="0" borderId="8" xfId="0" applyFont="1" applyFill="1" applyBorder="1" applyAlignment="1">
      <alignment vertical="center"/>
    </xf>
    <xf numFmtId="0" fontId="2" fillId="0" borderId="0" xfId="0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 applyAlignment="1">
      <alignment vertical="top" wrapText="1"/>
    </xf>
    <xf numFmtId="164" fontId="14" fillId="0" borderId="17" xfId="1" applyNumberFormat="1" applyFont="1" applyBorder="1" applyAlignment="1">
      <alignment horizontal="right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</cellXfs>
  <cellStyles count="5">
    <cellStyle name="Comma" xfId="1" builtinId="3"/>
    <cellStyle name="Comma [0]" xfId="2" builtinId="6"/>
    <cellStyle name="Normal" xfId="0" builtinId="0"/>
    <cellStyle name="Normal 1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43"/>
  <sheetViews>
    <sheetView tabSelected="1" topLeftCell="I12" zoomScale="78" zoomScaleNormal="78" workbookViewId="0">
      <selection activeCell="AI36" sqref="AI36"/>
    </sheetView>
  </sheetViews>
  <sheetFormatPr defaultColWidth="8.85546875" defaultRowHeight="16.5" x14ac:dyDescent="0.3"/>
  <cols>
    <col min="1" max="1" width="0.85546875" style="1" hidden="1" customWidth="1"/>
    <col min="2" max="2" width="14.5703125" style="1" hidden="1" customWidth="1"/>
    <col min="3" max="3" width="16" style="1" hidden="1" customWidth="1"/>
    <col min="4" max="4" width="0.140625" style="2" customWidth="1"/>
    <col min="5" max="5" width="3.5703125" style="1" customWidth="1"/>
    <col min="6" max="6" width="10.7109375" style="63" customWidth="1"/>
    <col min="7" max="7" width="9.85546875" style="63" customWidth="1"/>
    <col min="8" max="8" width="10.42578125" style="63" customWidth="1"/>
    <col min="9" max="9" width="2.140625" style="65" customWidth="1"/>
    <col min="10" max="10" width="2.7109375" style="65" customWidth="1"/>
    <col min="11" max="11" width="2.140625" style="65" customWidth="1"/>
    <col min="12" max="12" width="2.85546875" style="65" customWidth="1"/>
    <col min="13" max="13" width="3.42578125" style="65" customWidth="1"/>
    <col min="14" max="14" width="12.7109375" style="66" customWidth="1"/>
    <col min="15" max="15" width="8.42578125" style="66" customWidth="1"/>
    <col min="16" max="16" width="11" style="64" customWidth="1"/>
    <col min="17" max="17" width="9.5703125" style="64" customWidth="1"/>
    <col min="18" max="18" width="8.85546875" style="64" customWidth="1"/>
    <col min="19" max="19" width="10" style="64" customWidth="1"/>
    <col min="20" max="20" width="9.5703125" style="64" customWidth="1"/>
    <col min="21" max="21" width="9.140625" style="64" customWidth="1"/>
    <col min="22" max="22" width="8.7109375" style="64" customWidth="1"/>
    <col min="23" max="23" width="11.140625" style="64" customWidth="1"/>
    <col min="24" max="24" width="9.28515625" style="64" customWidth="1"/>
    <col min="25" max="25" width="11.42578125" style="64" customWidth="1"/>
    <col min="26" max="26" width="9" style="64" customWidth="1"/>
    <col min="27" max="27" width="10" style="64" customWidth="1"/>
    <col min="28" max="28" width="9.42578125" style="64" customWidth="1"/>
    <col min="29" max="29" width="10.7109375" style="64" customWidth="1"/>
    <col min="30" max="30" width="13.85546875" style="64" customWidth="1"/>
    <col min="31" max="31" width="11.7109375" style="63" customWidth="1"/>
    <col min="32" max="260" width="8.85546875" style="1"/>
    <col min="261" max="261" width="3.5703125" style="1" customWidth="1"/>
    <col min="262" max="264" width="17.7109375" style="1" customWidth="1"/>
    <col min="265" max="268" width="2.7109375" style="1" customWidth="1"/>
    <col min="269" max="269" width="3.28515625" style="1" customWidth="1"/>
    <col min="270" max="271" width="17.7109375" style="1" customWidth="1"/>
    <col min="272" max="272" width="10.28515625" style="1" customWidth="1"/>
    <col min="273" max="274" width="10.140625" style="1" customWidth="1"/>
    <col min="275" max="285" width="10.28515625" style="1" customWidth="1"/>
    <col min="286" max="286" width="10.42578125" style="1" customWidth="1"/>
    <col min="287" max="516" width="8.85546875" style="1"/>
    <col min="517" max="517" width="3.5703125" style="1" customWidth="1"/>
    <col min="518" max="520" width="17.7109375" style="1" customWidth="1"/>
    <col min="521" max="524" width="2.7109375" style="1" customWidth="1"/>
    <col min="525" max="525" width="3.28515625" style="1" customWidth="1"/>
    <col min="526" max="527" width="17.7109375" style="1" customWidth="1"/>
    <col min="528" max="528" width="10.28515625" style="1" customWidth="1"/>
    <col min="529" max="530" width="10.140625" style="1" customWidth="1"/>
    <col min="531" max="541" width="10.28515625" style="1" customWidth="1"/>
    <col min="542" max="542" width="10.42578125" style="1" customWidth="1"/>
    <col min="543" max="772" width="8.85546875" style="1"/>
    <col min="773" max="773" width="3.5703125" style="1" customWidth="1"/>
    <col min="774" max="776" width="17.7109375" style="1" customWidth="1"/>
    <col min="777" max="780" width="2.7109375" style="1" customWidth="1"/>
    <col min="781" max="781" width="3.28515625" style="1" customWidth="1"/>
    <col min="782" max="783" width="17.7109375" style="1" customWidth="1"/>
    <col min="784" max="784" width="10.28515625" style="1" customWidth="1"/>
    <col min="785" max="786" width="10.140625" style="1" customWidth="1"/>
    <col min="787" max="797" width="10.28515625" style="1" customWidth="1"/>
    <col min="798" max="798" width="10.42578125" style="1" customWidth="1"/>
    <col min="799" max="1028" width="8.85546875" style="1"/>
    <col min="1029" max="1029" width="3.5703125" style="1" customWidth="1"/>
    <col min="1030" max="1032" width="17.7109375" style="1" customWidth="1"/>
    <col min="1033" max="1036" width="2.7109375" style="1" customWidth="1"/>
    <col min="1037" max="1037" width="3.28515625" style="1" customWidth="1"/>
    <col min="1038" max="1039" width="17.7109375" style="1" customWidth="1"/>
    <col min="1040" max="1040" width="10.28515625" style="1" customWidth="1"/>
    <col min="1041" max="1042" width="10.140625" style="1" customWidth="1"/>
    <col min="1043" max="1053" width="10.28515625" style="1" customWidth="1"/>
    <col min="1054" max="1054" width="10.42578125" style="1" customWidth="1"/>
    <col min="1055" max="1284" width="8.85546875" style="1"/>
    <col min="1285" max="1285" width="3.5703125" style="1" customWidth="1"/>
    <col min="1286" max="1288" width="17.7109375" style="1" customWidth="1"/>
    <col min="1289" max="1292" width="2.7109375" style="1" customWidth="1"/>
    <col min="1293" max="1293" width="3.28515625" style="1" customWidth="1"/>
    <col min="1294" max="1295" width="17.7109375" style="1" customWidth="1"/>
    <col min="1296" max="1296" width="10.28515625" style="1" customWidth="1"/>
    <col min="1297" max="1298" width="10.140625" style="1" customWidth="1"/>
    <col min="1299" max="1309" width="10.28515625" style="1" customWidth="1"/>
    <col min="1310" max="1310" width="10.42578125" style="1" customWidth="1"/>
    <col min="1311" max="1540" width="8.85546875" style="1"/>
    <col min="1541" max="1541" width="3.5703125" style="1" customWidth="1"/>
    <col min="1542" max="1544" width="17.7109375" style="1" customWidth="1"/>
    <col min="1545" max="1548" width="2.7109375" style="1" customWidth="1"/>
    <col min="1549" max="1549" width="3.28515625" style="1" customWidth="1"/>
    <col min="1550" max="1551" width="17.7109375" style="1" customWidth="1"/>
    <col min="1552" max="1552" width="10.28515625" style="1" customWidth="1"/>
    <col min="1553" max="1554" width="10.140625" style="1" customWidth="1"/>
    <col min="1555" max="1565" width="10.28515625" style="1" customWidth="1"/>
    <col min="1566" max="1566" width="10.42578125" style="1" customWidth="1"/>
    <col min="1567" max="1796" width="8.85546875" style="1"/>
    <col min="1797" max="1797" width="3.5703125" style="1" customWidth="1"/>
    <col min="1798" max="1800" width="17.7109375" style="1" customWidth="1"/>
    <col min="1801" max="1804" width="2.7109375" style="1" customWidth="1"/>
    <col min="1805" max="1805" width="3.28515625" style="1" customWidth="1"/>
    <col min="1806" max="1807" width="17.7109375" style="1" customWidth="1"/>
    <col min="1808" max="1808" width="10.28515625" style="1" customWidth="1"/>
    <col min="1809" max="1810" width="10.140625" style="1" customWidth="1"/>
    <col min="1811" max="1821" width="10.28515625" style="1" customWidth="1"/>
    <col min="1822" max="1822" width="10.42578125" style="1" customWidth="1"/>
    <col min="1823" max="2052" width="8.85546875" style="1"/>
    <col min="2053" max="2053" width="3.5703125" style="1" customWidth="1"/>
    <col min="2054" max="2056" width="17.7109375" style="1" customWidth="1"/>
    <col min="2057" max="2060" width="2.7109375" style="1" customWidth="1"/>
    <col min="2061" max="2061" width="3.28515625" style="1" customWidth="1"/>
    <col min="2062" max="2063" width="17.7109375" style="1" customWidth="1"/>
    <col min="2064" max="2064" width="10.28515625" style="1" customWidth="1"/>
    <col min="2065" max="2066" width="10.140625" style="1" customWidth="1"/>
    <col min="2067" max="2077" width="10.28515625" style="1" customWidth="1"/>
    <col min="2078" max="2078" width="10.42578125" style="1" customWidth="1"/>
    <col min="2079" max="2308" width="8.85546875" style="1"/>
    <col min="2309" max="2309" width="3.5703125" style="1" customWidth="1"/>
    <col min="2310" max="2312" width="17.7109375" style="1" customWidth="1"/>
    <col min="2313" max="2316" width="2.7109375" style="1" customWidth="1"/>
    <col min="2317" max="2317" width="3.28515625" style="1" customWidth="1"/>
    <col min="2318" max="2319" width="17.7109375" style="1" customWidth="1"/>
    <col min="2320" max="2320" width="10.28515625" style="1" customWidth="1"/>
    <col min="2321" max="2322" width="10.140625" style="1" customWidth="1"/>
    <col min="2323" max="2333" width="10.28515625" style="1" customWidth="1"/>
    <col min="2334" max="2334" width="10.42578125" style="1" customWidth="1"/>
    <col min="2335" max="2564" width="8.85546875" style="1"/>
    <col min="2565" max="2565" width="3.5703125" style="1" customWidth="1"/>
    <col min="2566" max="2568" width="17.7109375" style="1" customWidth="1"/>
    <col min="2569" max="2572" width="2.7109375" style="1" customWidth="1"/>
    <col min="2573" max="2573" width="3.28515625" style="1" customWidth="1"/>
    <col min="2574" max="2575" width="17.7109375" style="1" customWidth="1"/>
    <col min="2576" max="2576" width="10.28515625" style="1" customWidth="1"/>
    <col min="2577" max="2578" width="10.140625" style="1" customWidth="1"/>
    <col min="2579" max="2589" width="10.28515625" style="1" customWidth="1"/>
    <col min="2590" max="2590" width="10.42578125" style="1" customWidth="1"/>
    <col min="2591" max="2820" width="8.85546875" style="1"/>
    <col min="2821" max="2821" width="3.5703125" style="1" customWidth="1"/>
    <col min="2822" max="2824" width="17.7109375" style="1" customWidth="1"/>
    <col min="2825" max="2828" width="2.7109375" style="1" customWidth="1"/>
    <col min="2829" max="2829" width="3.28515625" style="1" customWidth="1"/>
    <col min="2830" max="2831" width="17.7109375" style="1" customWidth="1"/>
    <col min="2832" max="2832" width="10.28515625" style="1" customWidth="1"/>
    <col min="2833" max="2834" width="10.140625" style="1" customWidth="1"/>
    <col min="2835" max="2845" width="10.28515625" style="1" customWidth="1"/>
    <col min="2846" max="2846" width="10.42578125" style="1" customWidth="1"/>
    <col min="2847" max="3076" width="8.85546875" style="1"/>
    <col min="3077" max="3077" width="3.5703125" style="1" customWidth="1"/>
    <col min="3078" max="3080" width="17.7109375" style="1" customWidth="1"/>
    <col min="3081" max="3084" width="2.7109375" style="1" customWidth="1"/>
    <col min="3085" max="3085" width="3.28515625" style="1" customWidth="1"/>
    <col min="3086" max="3087" width="17.7109375" style="1" customWidth="1"/>
    <col min="3088" max="3088" width="10.28515625" style="1" customWidth="1"/>
    <col min="3089" max="3090" width="10.140625" style="1" customWidth="1"/>
    <col min="3091" max="3101" width="10.28515625" style="1" customWidth="1"/>
    <col min="3102" max="3102" width="10.42578125" style="1" customWidth="1"/>
    <col min="3103" max="3332" width="8.85546875" style="1"/>
    <col min="3333" max="3333" width="3.5703125" style="1" customWidth="1"/>
    <col min="3334" max="3336" width="17.7109375" style="1" customWidth="1"/>
    <col min="3337" max="3340" width="2.7109375" style="1" customWidth="1"/>
    <col min="3341" max="3341" width="3.28515625" style="1" customWidth="1"/>
    <col min="3342" max="3343" width="17.7109375" style="1" customWidth="1"/>
    <col min="3344" max="3344" width="10.28515625" style="1" customWidth="1"/>
    <col min="3345" max="3346" width="10.140625" style="1" customWidth="1"/>
    <col min="3347" max="3357" width="10.28515625" style="1" customWidth="1"/>
    <col min="3358" max="3358" width="10.42578125" style="1" customWidth="1"/>
    <col min="3359" max="3588" width="8.85546875" style="1"/>
    <col min="3589" max="3589" width="3.5703125" style="1" customWidth="1"/>
    <col min="3590" max="3592" width="17.7109375" style="1" customWidth="1"/>
    <col min="3593" max="3596" width="2.7109375" style="1" customWidth="1"/>
    <col min="3597" max="3597" width="3.28515625" style="1" customWidth="1"/>
    <col min="3598" max="3599" width="17.7109375" style="1" customWidth="1"/>
    <col min="3600" max="3600" width="10.28515625" style="1" customWidth="1"/>
    <col min="3601" max="3602" width="10.140625" style="1" customWidth="1"/>
    <col min="3603" max="3613" width="10.28515625" style="1" customWidth="1"/>
    <col min="3614" max="3614" width="10.42578125" style="1" customWidth="1"/>
    <col min="3615" max="3844" width="8.85546875" style="1"/>
    <col min="3845" max="3845" width="3.5703125" style="1" customWidth="1"/>
    <col min="3846" max="3848" width="17.7109375" style="1" customWidth="1"/>
    <col min="3849" max="3852" width="2.7109375" style="1" customWidth="1"/>
    <col min="3853" max="3853" width="3.28515625" style="1" customWidth="1"/>
    <col min="3854" max="3855" width="17.7109375" style="1" customWidth="1"/>
    <col min="3856" max="3856" width="10.28515625" style="1" customWidth="1"/>
    <col min="3857" max="3858" width="10.140625" style="1" customWidth="1"/>
    <col min="3859" max="3869" width="10.28515625" style="1" customWidth="1"/>
    <col min="3870" max="3870" width="10.42578125" style="1" customWidth="1"/>
    <col min="3871" max="4100" width="8.85546875" style="1"/>
    <col min="4101" max="4101" width="3.5703125" style="1" customWidth="1"/>
    <col min="4102" max="4104" width="17.7109375" style="1" customWidth="1"/>
    <col min="4105" max="4108" width="2.7109375" style="1" customWidth="1"/>
    <col min="4109" max="4109" width="3.28515625" style="1" customWidth="1"/>
    <col min="4110" max="4111" width="17.7109375" style="1" customWidth="1"/>
    <col min="4112" max="4112" width="10.28515625" style="1" customWidth="1"/>
    <col min="4113" max="4114" width="10.140625" style="1" customWidth="1"/>
    <col min="4115" max="4125" width="10.28515625" style="1" customWidth="1"/>
    <col min="4126" max="4126" width="10.42578125" style="1" customWidth="1"/>
    <col min="4127" max="4356" width="8.85546875" style="1"/>
    <col min="4357" max="4357" width="3.5703125" style="1" customWidth="1"/>
    <col min="4358" max="4360" width="17.7109375" style="1" customWidth="1"/>
    <col min="4361" max="4364" width="2.7109375" style="1" customWidth="1"/>
    <col min="4365" max="4365" width="3.28515625" style="1" customWidth="1"/>
    <col min="4366" max="4367" width="17.7109375" style="1" customWidth="1"/>
    <col min="4368" max="4368" width="10.28515625" style="1" customWidth="1"/>
    <col min="4369" max="4370" width="10.140625" style="1" customWidth="1"/>
    <col min="4371" max="4381" width="10.28515625" style="1" customWidth="1"/>
    <col min="4382" max="4382" width="10.42578125" style="1" customWidth="1"/>
    <col min="4383" max="4612" width="8.85546875" style="1"/>
    <col min="4613" max="4613" width="3.5703125" style="1" customWidth="1"/>
    <col min="4614" max="4616" width="17.7109375" style="1" customWidth="1"/>
    <col min="4617" max="4620" width="2.7109375" style="1" customWidth="1"/>
    <col min="4621" max="4621" width="3.28515625" style="1" customWidth="1"/>
    <col min="4622" max="4623" width="17.7109375" style="1" customWidth="1"/>
    <col min="4624" max="4624" width="10.28515625" style="1" customWidth="1"/>
    <col min="4625" max="4626" width="10.140625" style="1" customWidth="1"/>
    <col min="4627" max="4637" width="10.28515625" style="1" customWidth="1"/>
    <col min="4638" max="4638" width="10.42578125" style="1" customWidth="1"/>
    <col min="4639" max="4868" width="8.85546875" style="1"/>
    <col min="4869" max="4869" width="3.5703125" style="1" customWidth="1"/>
    <col min="4870" max="4872" width="17.7109375" style="1" customWidth="1"/>
    <col min="4873" max="4876" width="2.7109375" style="1" customWidth="1"/>
    <col min="4877" max="4877" width="3.28515625" style="1" customWidth="1"/>
    <col min="4878" max="4879" width="17.7109375" style="1" customWidth="1"/>
    <col min="4880" max="4880" width="10.28515625" style="1" customWidth="1"/>
    <col min="4881" max="4882" width="10.140625" style="1" customWidth="1"/>
    <col min="4883" max="4893" width="10.28515625" style="1" customWidth="1"/>
    <col min="4894" max="4894" width="10.42578125" style="1" customWidth="1"/>
    <col min="4895" max="5124" width="8.85546875" style="1"/>
    <col min="5125" max="5125" width="3.5703125" style="1" customWidth="1"/>
    <col min="5126" max="5128" width="17.7109375" style="1" customWidth="1"/>
    <col min="5129" max="5132" width="2.7109375" style="1" customWidth="1"/>
    <col min="5133" max="5133" width="3.28515625" style="1" customWidth="1"/>
    <col min="5134" max="5135" width="17.7109375" style="1" customWidth="1"/>
    <col min="5136" max="5136" width="10.28515625" style="1" customWidth="1"/>
    <col min="5137" max="5138" width="10.140625" style="1" customWidth="1"/>
    <col min="5139" max="5149" width="10.28515625" style="1" customWidth="1"/>
    <col min="5150" max="5150" width="10.42578125" style="1" customWidth="1"/>
    <col min="5151" max="5380" width="8.85546875" style="1"/>
    <col min="5381" max="5381" width="3.5703125" style="1" customWidth="1"/>
    <col min="5382" max="5384" width="17.7109375" style="1" customWidth="1"/>
    <col min="5385" max="5388" width="2.7109375" style="1" customWidth="1"/>
    <col min="5389" max="5389" width="3.28515625" style="1" customWidth="1"/>
    <col min="5390" max="5391" width="17.7109375" style="1" customWidth="1"/>
    <col min="5392" max="5392" width="10.28515625" style="1" customWidth="1"/>
    <col min="5393" max="5394" width="10.140625" style="1" customWidth="1"/>
    <col min="5395" max="5405" width="10.28515625" style="1" customWidth="1"/>
    <col min="5406" max="5406" width="10.42578125" style="1" customWidth="1"/>
    <col min="5407" max="5636" width="8.85546875" style="1"/>
    <col min="5637" max="5637" width="3.5703125" style="1" customWidth="1"/>
    <col min="5638" max="5640" width="17.7109375" style="1" customWidth="1"/>
    <col min="5641" max="5644" width="2.7109375" style="1" customWidth="1"/>
    <col min="5645" max="5645" width="3.28515625" style="1" customWidth="1"/>
    <col min="5646" max="5647" width="17.7109375" style="1" customWidth="1"/>
    <col min="5648" max="5648" width="10.28515625" style="1" customWidth="1"/>
    <col min="5649" max="5650" width="10.140625" style="1" customWidth="1"/>
    <col min="5651" max="5661" width="10.28515625" style="1" customWidth="1"/>
    <col min="5662" max="5662" width="10.42578125" style="1" customWidth="1"/>
    <col min="5663" max="5892" width="8.85546875" style="1"/>
    <col min="5893" max="5893" width="3.5703125" style="1" customWidth="1"/>
    <col min="5894" max="5896" width="17.7109375" style="1" customWidth="1"/>
    <col min="5897" max="5900" width="2.7109375" style="1" customWidth="1"/>
    <col min="5901" max="5901" width="3.28515625" style="1" customWidth="1"/>
    <col min="5902" max="5903" width="17.7109375" style="1" customWidth="1"/>
    <col min="5904" max="5904" width="10.28515625" style="1" customWidth="1"/>
    <col min="5905" max="5906" width="10.140625" style="1" customWidth="1"/>
    <col min="5907" max="5917" width="10.28515625" style="1" customWidth="1"/>
    <col min="5918" max="5918" width="10.42578125" style="1" customWidth="1"/>
    <col min="5919" max="6148" width="8.85546875" style="1"/>
    <col min="6149" max="6149" width="3.5703125" style="1" customWidth="1"/>
    <col min="6150" max="6152" width="17.7109375" style="1" customWidth="1"/>
    <col min="6153" max="6156" width="2.7109375" style="1" customWidth="1"/>
    <col min="6157" max="6157" width="3.28515625" style="1" customWidth="1"/>
    <col min="6158" max="6159" width="17.7109375" style="1" customWidth="1"/>
    <col min="6160" max="6160" width="10.28515625" style="1" customWidth="1"/>
    <col min="6161" max="6162" width="10.140625" style="1" customWidth="1"/>
    <col min="6163" max="6173" width="10.28515625" style="1" customWidth="1"/>
    <col min="6174" max="6174" width="10.42578125" style="1" customWidth="1"/>
    <col min="6175" max="6404" width="8.85546875" style="1"/>
    <col min="6405" max="6405" width="3.5703125" style="1" customWidth="1"/>
    <col min="6406" max="6408" width="17.7109375" style="1" customWidth="1"/>
    <col min="6409" max="6412" width="2.7109375" style="1" customWidth="1"/>
    <col min="6413" max="6413" width="3.28515625" style="1" customWidth="1"/>
    <col min="6414" max="6415" width="17.7109375" style="1" customWidth="1"/>
    <col min="6416" max="6416" width="10.28515625" style="1" customWidth="1"/>
    <col min="6417" max="6418" width="10.140625" style="1" customWidth="1"/>
    <col min="6419" max="6429" width="10.28515625" style="1" customWidth="1"/>
    <col min="6430" max="6430" width="10.42578125" style="1" customWidth="1"/>
    <col min="6431" max="6660" width="8.85546875" style="1"/>
    <col min="6661" max="6661" width="3.5703125" style="1" customWidth="1"/>
    <col min="6662" max="6664" width="17.7109375" style="1" customWidth="1"/>
    <col min="6665" max="6668" width="2.7109375" style="1" customWidth="1"/>
    <col min="6669" max="6669" width="3.28515625" style="1" customWidth="1"/>
    <col min="6670" max="6671" width="17.7109375" style="1" customWidth="1"/>
    <col min="6672" max="6672" width="10.28515625" style="1" customWidth="1"/>
    <col min="6673" max="6674" width="10.140625" style="1" customWidth="1"/>
    <col min="6675" max="6685" width="10.28515625" style="1" customWidth="1"/>
    <col min="6686" max="6686" width="10.42578125" style="1" customWidth="1"/>
    <col min="6687" max="6916" width="8.85546875" style="1"/>
    <col min="6917" max="6917" width="3.5703125" style="1" customWidth="1"/>
    <col min="6918" max="6920" width="17.7109375" style="1" customWidth="1"/>
    <col min="6921" max="6924" width="2.7109375" style="1" customWidth="1"/>
    <col min="6925" max="6925" width="3.28515625" style="1" customWidth="1"/>
    <col min="6926" max="6927" width="17.7109375" style="1" customWidth="1"/>
    <col min="6928" max="6928" width="10.28515625" style="1" customWidth="1"/>
    <col min="6929" max="6930" width="10.140625" style="1" customWidth="1"/>
    <col min="6931" max="6941" width="10.28515625" style="1" customWidth="1"/>
    <col min="6942" max="6942" width="10.42578125" style="1" customWidth="1"/>
    <col min="6943" max="7172" width="8.85546875" style="1"/>
    <col min="7173" max="7173" width="3.5703125" style="1" customWidth="1"/>
    <col min="7174" max="7176" width="17.7109375" style="1" customWidth="1"/>
    <col min="7177" max="7180" width="2.7109375" style="1" customWidth="1"/>
    <col min="7181" max="7181" width="3.28515625" style="1" customWidth="1"/>
    <col min="7182" max="7183" width="17.7109375" style="1" customWidth="1"/>
    <col min="7184" max="7184" width="10.28515625" style="1" customWidth="1"/>
    <col min="7185" max="7186" width="10.140625" style="1" customWidth="1"/>
    <col min="7187" max="7197" width="10.28515625" style="1" customWidth="1"/>
    <col min="7198" max="7198" width="10.42578125" style="1" customWidth="1"/>
    <col min="7199" max="7428" width="8.85546875" style="1"/>
    <col min="7429" max="7429" width="3.5703125" style="1" customWidth="1"/>
    <col min="7430" max="7432" width="17.7109375" style="1" customWidth="1"/>
    <col min="7433" max="7436" width="2.7109375" style="1" customWidth="1"/>
    <col min="7437" max="7437" width="3.28515625" style="1" customWidth="1"/>
    <col min="7438" max="7439" width="17.7109375" style="1" customWidth="1"/>
    <col min="7440" max="7440" width="10.28515625" style="1" customWidth="1"/>
    <col min="7441" max="7442" width="10.140625" style="1" customWidth="1"/>
    <col min="7443" max="7453" width="10.28515625" style="1" customWidth="1"/>
    <col min="7454" max="7454" width="10.42578125" style="1" customWidth="1"/>
    <col min="7455" max="7684" width="8.85546875" style="1"/>
    <col min="7685" max="7685" width="3.5703125" style="1" customWidth="1"/>
    <col min="7686" max="7688" width="17.7109375" style="1" customWidth="1"/>
    <col min="7689" max="7692" width="2.7109375" style="1" customWidth="1"/>
    <col min="7693" max="7693" width="3.28515625" style="1" customWidth="1"/>
    <col min="7694" max="7695" width="17.7109375" style="1" customWidth="1"/>
    <col min="7696" max="7696" width="10.28515625" style="1" customWidth="1"/>
    <col min="7697" max="7698" width="10.140625" style="1" customWidth="1"/>
    <col min="7699" max="7709" width="10.28515625" style="1" customWidth="1"/>
    <col min="7710" max="7710" width="10.42578125" style="1" customWidth="1"/>
    <col min="7711" max="7940" width="8.85546875" style="1"/>
    <col min="7941" max="7941" width="3.5703125" style="1" customWidth="1"/>
    <col min="7942" max="7944" width="17.7109375" style="1" customWidth="1"/>
    <col min="7945" max="7948" width="2.7109375" style="1" customWidth="1"/>
    <col min="7949" max="7949" width="3.28515625" style="1" customWidth="1"/>
    <col min="7950" max="7951" width="17.7109375" style="1" customWidth="1"/>
    <col min="7952" max="7952" width="10.28515625" style="1" customWidth="1"/>
    <col min="7953" max="7954" width="10.140625" style="1" customWidth="1"/>
    <col min="7955" max="7965" width="10.28515625" style="1" customWidth="1"/>
    <col min="7966" max="7966" width="10.42578125" style="1" customWidth="1"/>
    <col min="7967" max="8196" width="8.85546875" style="1"/>
    <col min="8197" max="8197" width="3.5703125" style="1" customWidth="1"/>
    <col min="8198" max="8200" width="17.7109375" style="1" customWidth="1"/>
    <col min="8201" max="8204" width="2.7109375" style="1" customWidth="1"/>
    <col min="8205" max="8205" width="3.28515625" style="1" customWidth="1"/>
    <col min="8206" max="8207" width="17.7109375" style="1" customWidth="1"/>
    <col min="8208" max="8208" width="10.28515625" style="1" customWidth="1"/>
    <col min="8209" max="8210" width="10.140625" style="1" customWidth="1"/>
    <col min="8211" max="8221" width="10.28515625" style="1" customWidth="1"/>
    <col min="8222" max="8222" width="10.42578125" style="1" customWidth="1"/>
    <col min="8223" max="8452" width="8.85546875" style="1"/>
    <col min="8453" max="8453" width="3.5703125" style="1" customWidth="1"/>
    <col min="8454" max="8456" width="17.7109375" style="1" customWidth="1"/>
    <col min="8457" max="8460" width="2.7109375" style="1" customWidth="1"/>
    <col min="8461" max="8461" width="3.28515625" style="1" customWidth="1"/>
    <col min="8462" max="8463" width="17.7109375" style="1" customWidth="1"/>
    <col min="8464" max="8464" width="10.28515625" style="1" customWidth="1"/>
    <col min="8465" max="8466" width="10.140625" style="1" customWidth="1"/>
    <col min="8467" max="8477" width="10.28515625" style="1" customWidth="1"/>
    <col min="8478" max="8478" width="10.42578125" style="1" customWidth="1"/>
    <col min="8479" max="8708" width="8.85546875" style="1"/>
    <col min="8709" max="8709" width="3.5703125" style="1" customWidth="1"/>
    <col min="8710" max="8712" width="17.7109375" style="1" customWidth="1"/>
    <col min="8713" max="8716" width="2.7109375" style="1" customWidth="1"/>
    <col min="8717" max="8717" width="3.28515625" style="1" customWidth="1"/>
    <col min="8718" max="8719" width="17.7109375" style="1" customWidth="1"/>
    <col min="8720" max="8720" width="10.28515625" style="1" customWidth="1"/>
    <col min="8721" max="8722" width="10.140625" style="1" customWidth="1"/>
    <col min="8723" max="8733" width="10.28515625" style="1" customWidth="1"/>
    <col min="8734" max="8734" width="10.42578125" style="1" customWidth="1"/>
    <col min="8735" max="8964" width="8.85546875" style="1"/>
    <col min="8965" max="8965" width="3.5703125" style="1" customWidth="1"/>
    <col min="8966" max="8968" width="17.7109375" style="1" customWidth="1"/>
    <col min="8969" max="8972" width="2.7109375" style="1" customWidth="1"/>
    <col min="8973" max="8973" width="3.28515625" style="1" customWidth="1"/>
    <col min="8974" max="8975" width="17.7109375" style="1" customWidth="1"/>
    <col min="8976" max="8976" width="10.28515625" style="1" customWidth="1"/>
    <col min="8977" max="8978" width="10.140625" style="1" customWidth="1"/>
    <col min="8979" max="8989" width="10.28515625" style="1" customWidth="1"/>
    <col min="8990" max="8990" width="10.42578125" style="1" customWidth="1"/>
    <col min="8991" max="9220" width="8.85546875" style="1"/>
    <col min="9221" max="9221" width="3.5703125" style="1" customWidth="1"/>
    <col min="9222" max="9224" width="17.7109375" style="1" customWidth="1"/>
    <col min="9225" max="9228" width="2.7109375" style="1" customWidth="1"/>
    <col min="9229" max="9229" width="3.28515625" style="1" customWidth="1"/>
    <col min="9230" max="9231" width="17.7109375" style="1" customWidth="1"/>
    <col min="9232" max="9232" width="10.28515625" style="1" customWidth="1"/>
    <col min="9233" max="9234" width="10.140625" style="1" customWidth="1"/>
    <col min="9235" max="9245" width="10.28515625" style="1" customWidth="1"/>
    <col min="9246" max="9246" width="10.42578125" style="1" customWidth="1"/>
    <col min="9247" max="9476" width="8.85546875" style="1"/>
    <col min="9477" max="9477" width="3.5703125" style="1" customWidth="1"/>
    <col min="9478" max="9480" width="17.7109375" style="1" customWidth="1"/>
    <col min="9481" max="9484" width="2.7109375" style="1" customWidth="1"/>
    <col min="9485" max="9485" width="3.28515625" style="1" customWidth="1"/>
    <col min="9486" max="9487" width="17.7109375" style="1" customWidth="1"/>
    <col min="9488" max="9488" width="10.28515625" style="1" customWidth="1"/>
    <col min="9489" max="9490" width="10.140625" style="1" customWidth="1"/>
    <col min="9491" max="9501" width="10.28515625" style="1" customWidth="1"/>
    <col min="9502" max="9502" width="10.42578125" style="1" customWidth="1"/>
    <col min="9503" max="9732" width="8.85546875" style="1"/>
    <col min="9733" max="9733" width="3.5703125" style="1" customWidth="1"/>
    <col min="9734" max="9736" width="17.7109375" style="1" customWidth="1"/>
    <col min="9737" max="9740" width="2.7109375" style="1" customWidth="1"/>
    <col min="9741" max="9741" width="3.28515625" style="1" customWidth="1"/>
    <col min="9742" max="9743" width="17.7109375" style="1" customWidth="1"/>
    <col min="9744" max="9744" width="10.28515625" style="1" customWidth="1"/>
    <col min="9745" max="9746" width="10.140625" style="1" customWidth="1"/>
    <col min="9747" max="9757" width="10.28515625" style="1" customWidth="1"/>
    <col min="9758" max="9758" width="10.42578125" style="1" customWidth="1"/>
    <col min="9759" max="9988" width="8.85546875" style="1"/>
    <col min="9989" max="9989" width="3.5703125" style="1" customWidth="1"/>
    <col min="9990" max="9992" width="17.7109375" style="1" customWidth="1"/>
    <col min="9993" max="9996" width="2.7109375" style="1" customWidth="1"/>
    <col min="9997" max="9997" width="3.28515625" style="1" customWidth="1"/>
    <col min="9998" max="9999" width="17.7109375" style="1" customWidth="1"/>
    <col min="10000" max="10000" width="10.28515625" style="1" customWidth="1"/>
    <col min="10001" max="10002" width="10.140625" style="1" customWidth="1"/>
    <col min="10003" max="10013" width="10.28515625" style="1" customWidth="1"/>
    <col min="10014" max="10014" width="10.42578125" style="1" customWidth="1"/>
    <col min="10015" max="10244" width="8.85546875" style="1"/>
    <col min="10245" max="10245" width="3.5703125" style="1" customWidth="1"/>
    <col min="10246" max="10248" width="17.7109375" style="1" customWidth="1"/>
    <col min="10249" max="10252" width="2.7109375" style="1" customWidth="1"/>
    <col min="10253" max="10253" width="3.28515625" style="1" customWidth="1"/>
    <col min="10254" max="10255" width="17.7109375" style="1" customWidth="1"/>
    <col min="10256" max="10256" width="10.28515625" style="1" customWidth="1"/>
    <col min="10257" max="10258" width="10.140625" style="1" customWidth="1"/>
    <col min="10259" max="10269" width="10.28515625" style="1" customWidth="1"/>
    <col min="10270" max="10270" width="10.42578125" style="1" customWidth="1"/>
    <col min="10271" max="10500" width="8.85546875" style="1"/>
    <col min="10501" max="10501" width="3.5703125" style="1" customWidth="1"/>
    <col min="10502" max="10504" width="17.7109375" style="1" customWidth="1"/>
    <col min="10505" max="10508" width="2.7109375" style="1" customWidth="1"/>
    <col min="10509" max="10509" width="3.28515625" style="1" customWidth="1"/>
    <col min="10510" max="10511" width="17.7109375" style="1" customWidth="1"/>
    <col min="10512" max="10512" width="10.28515625" style="1" customWidth="1"/>
    <col min="10513" max="10514" width="10.140625" style="1" customWidth="1"/>
    <col min="10515" max="10525" width="10.28515625" style="1" customWidth="1"/>
    <col min="10526" max="10526" width="10.42578125" style="1" customWidth="1"/>
    <col min="10527" max="10756" width="8.85546875" style="1"/>
    <col min="10757" max="10757" width="3.5703125" style="1" customWidth="1"/>
    <col min="10758" max="10760" width="17.7109375" style="1" customWidth="1"/>
    <col min="10761" max="10764" width="2.7109375" style="1" customWidth="1"/>
    <col min="10765" max="10765" width="3.28515625" style="1" customWidth="1"/>
    <col min="10766" max="10767" width="17.7109375" style="1" customWidth="1"/>
    <col min="10768" max="10768" width="10.28515625" style="1" customWidth="1"/>
    <col min="10769" max="10770" width="10.140625" style="1" customWidth="1"/>
    <col min="10771" max="10781" width="10.28515625" style="1" customWidth="1"/>
    <col min="10782" max="10782" width="10.42578125" style="1" customWidth="1"/>
    <col min="10783" max="11012" width="8.85546875" style="1"/>
    <col min="11013" max="11013" width="3.5703125" style="1" customWidth="1"/>
    <col min="11014" max="11016" width="17.7109375" style="1" customWidth="1"/>
    <col min="11017" max="11020" width="2.7109375" style="1" customWidth="1"/>
    <col min="11021" max="11021" width="3.28515625" style="1" customWidth="1"/>
    <col min="11022" max="11023" width="17.7109375" style="1" customWidth="1"/>
    <col min="11024" max="11024" width="10.28515625" style="1" customWidth="1"/>
    <col min="11025" max="11026" width="10.140625" style="1" customWidth="1"/>
    <col min="11027" max="11037" width="10.28515625" style="1" customWidth="1"/>
    <col min="11038" max="11038" width="10.42578125" style="1" customWidth="1"/>
    <col min="11039" max="11268" width="8.85546875" style="1"/>
    <col min="11269" max="11269" width="3.5703125" style="1" customWidth="1"/>
    <col min="11270" max="11272" width="17.7109375" style="1" customWidth="1"/>
    <col min="11273" max="11276" width="2.7109375" style="1" customWidth="1"/>
    <col min="11277" max="11277" width="3.28515625" style="1" customWidth="1"/>
    <col min="11278" max="11279" width="17.7109375" style="1" customWidth="1"/>
    <col min="11280" max="11280" width="10.28515625" style="1" customWidth="1"/>
    <col min="11281" max="11282" width="10.140625" style="1" customWidth="1"/>
    <col min="11283" max="11293" width="10.28515625" style="1" customWidth="1"/>
    <col min="11294" max="11294" width="10.42578125" style="1" customWidth="1"/>
    <col min="11295" max="11524" width="8.85546875" style="1"/>
    <col min="11525" max="11525" width="3.5703125" style="1" customWidth="1"/>
    <col min="11526" max="11528" width="17.7109375" style="1" customWidth="1"/>
    <col min="11529" max="11532" width="2.7109375" style="1" customWidth="1"/>
    <col min="11533" max="11533" width="3.28515625" style="1" customWidth="1"/>
    <col min="11534" max="11535" width="17.7109375" style="1" customWidth="1"/>
    <col min="11536" max="11536" width="10.28515625" style="1" customWidth="1"/>
    <col min="11537" max="11538" width="10.140625" style="1" customWidth="1"/>
    <col min="11539" max="11549" width="10.28515625" style="1" customWidth="1"/>
    <col min="11550" max="11550" width="10.42578125" style="1" customWidth="1"/>
    <col min="11551" max="11780" width="8.85546875" style="1"/>
    <col min="11781" max="11781" width="3.5703125" style="1" customWidth="1"/>
    <col min="11782" max="11784" width="17.7109375" style="1" customWidth="1"/>
    <col min="11785" max="11788" width="2.7109375" style="1" customWidth="1"/>
    <col min="11789" max="11789" width="3.28515625" style="1" customWidth="1"/>
    <col min="11790" max="11791" width="17.7109375" style="1" customWidth="1"/>
    <col min="11792" max="11792" width="10.28515625" style="1" customWidth="1"/>
    <col min="11793" max="11794" width="10.140625" style="1" customWidth="1"/>
    <col min="11795" max="11805" width="10.28515625" style="1" customWidth="1"/>
    <col min="11806" max="11806" width="10.42578125" style="1" customWidth="1"/>
    <col min="11807" max="12036" width="8.85546875" style="1"/>
    <col min="12037" max="12037" width="3.5703125" style="1" customWidth="1"/>
    <col min="12038" max="12040" width="17.7109375" style="1" customWidth="1"/>
    <col min="12041" max="12044" width="2.7109375" style="1" customWidth="1"/>
    <col min="12045" max="12045" width="3.28515625" style="1" customWidth="1"/>
    <col min="12046" max="12047" width="17.7109375" style="1" customWidth="1"/>
    <col min="12048" max="12048" width="10.28515625" style="1" customWidth="1"/>
    <col min="12049" max="12050" width="10.140625" style="1" customWidth="1"/>
    <col min="12051" max="12061" width="10.28515625" style="1" customWidth="1"/>
    <col min="12062" max="12062" width="10.42578125" style="1" customWidth="1"/>
    <col min="12063" max="12292" width="8.85546875" style="1"/>
    <col min="12293" max="12293" width="3.5703125" style="1" customWidth="1"/>
    <col min="12294" max="12296" width="17.7109375" style="1" customWidth="1"/>
    <col min="12297" max="12300" width="2.7109375" style="1" customWidth="1"/>
    <col min="12301" max="12301" width="3.28515625" style="1" customWidth="1"/>
    <col min="12302" max="12303" width="17.7109375" style="1" customWidth="1"/>
    <col min="12304" max="12304" width="10.28515625" style="1" customWidth="1"/>
    <col min="12305" max="12306" width="10.140625" style="1" customWidth="1"/>
    <col min="12307" max="12317" width="10.28515625" style="1" customWidth="1"/>
    <col min="12318" max="12318" width="10.42578125" style="1" customWidth="1"/>
    <col min="12319" max="12548" width="8.85546875" style="1"/>
    <col min="12549" max="12549" width="3.5703125" style="1" customWidth="1"/>
    <col min="12550" max="12552" width="17.7109375" style="1" customWidth="1"/>
    <col min="12553" max="12556" width="2.7109375" style="1" customWidth="1"/>
    <col min="12557" max="12557" width="3.28515625" style="1" customWidth="1"/>
    <col min="12558" max="12559" width="17.7109375" style="1" customWidth="1"/>
    <col min="12560" max="12560" width="10.28515625" style="1" customWidth="1"/>
    <col min="12561" max="12562" width="10.140625" style="1" customWidth="1"/>
    <col min="12563" max="12573" width="10.28515625" style="1" customWidth="1"/>
    <col min="12574" max="12574" width="10.42578125" style="1" customWidth="1"/>
    <col min="12575" max="12804" width="8.85546875" style="1"/>
    <col min="12805" max="12805" width="3.5703125" style="1" customWidth="1"/>
    <col min="12806" max="12808" width="17.7109375" style="1" customWidth="1"/>
    <col min="12809" max="12812" width="2.7109375" style="1" customWidth="1"/>
    <col min="12813" max="12813" width="3.28515625" style="1" customWidth="1"/>
    <col min="12814" max="12815" width="17.7109375" style="1" customWidth="1"/>
    <col min="12816" max="12816" width="10.28515625" style="1" customWidth="1"/>
    <col min="12817" max="12818" width="10.140625" style="1" customWidth="1"/>
    <col min="12819" max="12829" width="10.28515625" style="1" customWidth="1"/>
    <col min="12830" max="12830" width="10.42578125" style="1" customWidth="1"/>
    <col min="12831" max="13060" width="8.85546875" style="1"/>
    <col min="13061" max="13061" width="3.5703125" style="1" customWidth="1"/>
    <col min="13062" max="13064" width="17.7109375" style="1" customWidth="1"/>
    <col min="13065" max="13068" width="2.7109375" style="1" customWidth="1"/>
    <col min="13069" max="13069" width="3.28515625" style="1" customWidth="1"/>
    <col min="13070" max="13071" width="17.7109375" style="1" customWidth="1"/>
    <col min="13072" max="13072" width="10.28515625" style="1" customWidth="1"/>
    <col min="13073" max="13074" width="10.140625" style="1" customWidth="1"/>
    <col min="13075" max="13085" width="10.28515625" style="1" customWidth="1"/>
    <col min="13086" max="13086" width="10.42578125" style="1" customWidth="1"/>
    <col min="13087" max="13316" width="8.85546875" style="1"/>
    <col min="13317" max="13317" width="3.5703125" style="1" customWidth="1"/>
    <col min="13318" max="13320" width="17.7109375" style="1" customWidth="1"/>
    <col min="13321" max="13324" width="2.7109375" style="1" customWidth="1"/>
    <col min="13325" max="13325" width="3.28515625" style="1" customWidth="1"/>
    <col min="13326" max="13327" width="17.7109375" style="1" customWidth="1"/>
    <col min="13328" max="13328" width="10.28515625" style="1" customWidth="1"/>
    <col min="13329" max="13330" width="10.140625" style="1" customWidth="1"/>
    <col min="13331" max="13341" width="10.28515625" style="1" customWidth="1"/>
    <col min="13342" max="13342" width="10.42578125" style="1" customWidth="1"/>
    <col min="13343" max="13572" width="8.85546875" style="1"/>
    <col min="13573" max="13573" width="3.5703125" style="1" customWidth="1"/>
    <col min="13574" max="13576" width="17.7109375" style="1" customWidth="1"/>
    <col min="13577" max="13580" width="2.7109375" style="1" customWidth="1"/>
    <col min="13581" max="13581" width="3.28515625" style="1" customWidth="1"/>
    <col min="13582" max="13583" width="17.7109375" style="1" customWidth="1"/>
    <col min="13584" max="13584" width="10.28515625" style="1" customWidth="1"/>
    <col min="13585" max="13586" width="10.140625" style="1" customWidth="1"/>
    <col min="13587" max="13597" width="10.28515625" style="1" customWidth="1"/>
    <col min="13598" max="13598" width="10.42578125" style="1" customWidth="1"/>
    <col min="13599" max="13828" width="8.85546875" style="1"/>
    <col min="13829" max="13829" width="3.5703125" style="1" customWidth="1"/>
    <col min="13830" max="13832" width="17.7109375" style="1" customWidth="1"/>
    <col min="13833" max="13836" width="2.7109375" style="1" customWidth="1"/>
    <col min="13837" max="13837" width="3.28515625" style="1" customWidth="1"/>
    <col min="13838" max="13839" width="17.7109375" style="1" customWidth="1"/>
    <col min="13840" max="13840" width="10.28515625" style="1" customWidth="1"/>
    <col min="13841" max="13842" width="10.140625" style="1" customWidth="1"/>
    <col min="13843" max="13853" width="10.28515625" style="1" customWidth="1"/>
    <col min="13854" max="13854" width="10.42578125" style="1" customWidth="1"/>
    <col min="13855" max="14084" width="8.85546875" style="1"/>
    <col min="14085" max="14085" width="3.5703125" style="1" customWidth="1"/>
    <col min="14086" max="14088" width="17.7109375" style="1" customWidth="1"/>
    <col min="14089" max="14092" width="2.7109375" style="1" customWidth="1"/>
    <col min="14093" max="14093" width="3.28515625" style="1" customWidth="1"/>
    <col min="14094" max="14095" width="17.7109375" style="1" customWidth="1"/>
    <col min="14096" max="14096" width="10.28515625" style="1" customWidth="1"/>
    <col min="14097" max="14098" width="10.140625" style="1" customWidth="1"/>
    <col min="14099" max="14109" width="10.28515625" style="1" customWidth="1"/>
    <col min="14110" max="14110" width="10.42578125" style="1" customWidth="1"/>
    <col min="14111" max="14340" width="8.85546875" style="1"/>
    <col min="14341" max="14341" width="3.5703125" style="1" customWidth="1"/>
    <col min="14342" max="14344" width="17.7109375" style="1" customWidth="1"/>
    <col min="14345" max="14348" width="2.7109375" style="1" customWidth="1"/>
    <col min="14349" max="14349" width="3.28515625" style="1" customWidth="1"/>
    <col min="14350" max="14351" width="17.7109375" style="1" customWidth="1"/>
    <col min="14352" max="14352" width="10.28515625" style="1" customWidth="1"/>
    <col min="14353" max="14354" width="10.140625" style="1" customWidth="1"/>
    <col min="14355" max="14365" width="10.28515625" style="1" customWidth="1"/>
    <col min="14366" max="14366" width="10.42578125" style="1" customWidth="1"/>
    <col min="14367" max="14596" width="8.85546875" style="1"/>
    <col min="14597" max="14597" width="3.5703125" style="1" customWidth="1"/>
    <col min="14598" max="14600" width="17.7109375" style="1" customWidth="1"/>
    <col min="14601" max="14604" width="2.7109375" style="1" customWidth="1"/>
    <col min="14605" max="14605" width="3.28515625" style="1" customWidth="1"/>
    <col min="14606" max="14607" width="17.7109375" style="1" customWidth="1"/>
    <col min="14608" max="14608" width="10.28515625" style="1" customWidth="1"/>
    <col min="14609" max="14610" width="10.140625" style="1" customWidth="1"/>
    <col min="14611" max="14621" width="10.28515625" style="1" customWidth="1"/>
    <col min="14622" max="14622" width="10.42578125" style="1" customWidth="1"/>
    <col min="14623" max="14852" width="8.85546875" style="1"/>
    <col min="14853" max="14853" width="3.5703125" style="1" customWidth="1"/>
    <col min="14854" max="14856" width="17.7109375" style="1" customWidth="1"/>
    <col min="14857" max="14860" width="2.7109375" style="1" customWidth="1"/>
    <col min="14861" max="14861" width="3.28515625" style="1" customWidth="1"/>
    <col min="14862" max="14863" width="17.7109375" style="1" customWidth="1"/>
    <col min="14864" max="14864" width="10.28515625" style="1" customWidth="1"/>
    <col min="14865" max="14866" width="10.140625" style="1" customWidth="1"/>
    <col min="14867" max="14877" width="10.28515625" style="1" customWidth="1"/>
    <col min="14878" max="14878" width="10.42578125" style="1" customWidth="1"/>
    <col min="14879" max="15108" width="8.85546875" style="1"/>
    <col min="15109" max="15109" width="3.5703125" style="1" customWidth="1"/>
    <col min="15110" max="15112" width="17.7109375" style="1" customWidth="1"/>
    <col min="15113" max="15116" width="2.7109375" style="1" customWidth="1"/>
    <col min="15117" max="15117" width="3.28515625" style="1" customWidth="1"/>
    <col min="15118" max="15119" width="17.7109375" style="1" customWidth="1"/>
    <col min="15120" max="15120" width="10.28515625" style="1" customWidth="1"/>
    <col min="15121" max="15122" width="10.140625" style="1" customWidth="1"/>
    <col min="15123" max="15133" width="10.28515625" style="1" customWidth="1"/>
    <col min="15134" max="15134" width="10.42578125" style="1" customWidth="1"/>
    <col min="15135" max="15364" width="8.85546875" style="1"/>
    <col min="15365" max="15365" width="3.5703125" style="1" customWidth="1"/>
    <col min="15366" max="15368" width="17.7109375" style="1" customWidth="1"/>
    <col min="15369" max="15372" width="2.7109375" style="1" customWidth="1"/>
    <col min="15373" max="15373" width="3.28515625" style="1" customWidth="1"/>
    <col min="15374" max="15375" width="17.7109375" style="1" customWidth="1"/>
    <col min="15376" max="15376" width="10.28515625" style="1" customWidth="1"/>
    <col min="15377" max="15378" width="10.140625" style="1" customWidth="1"/>
    <col min="15379" max="15389" width="10.28515625" style="1" customWidth="1"/>
    <col min="15390" max="15390" width="10.42578125" style="1" customWidth="1"/>
    <col min="15391" max="15620" width="8.85546875" style="1"/>
    <col min="15621" max="15621" width="3.5703125" style="1" customWidth="1"/>
    <col min="15622" max="15624" width="17.7109375" style="1" customWidth="1"/>
    <col min="15625" max="15628" width="2.7109375" style="1" customWidth="1"/>
    <col min="15629" max="15629" width="3.28515625" style="1" customWidth="1"/>
    <col min="15630" max="15631" width="17.7109375" style="1" customWidth="1"/>
    <col min="15632" max="15632" width="10.28515625" style="1" customWidth="1"/>
    <col min="15633" max="15634" width="10.140625" style="1" customWidth="1"/>
    <col min="15635" max="15645" width="10.28515625" style="1" customWidth="1"/>
    <col min="15646" max="15646" width="10.42578125" style="1" customWidth="1"/>
    <col min="15647" max="15876" width="8.85546875" style="1"/>
    <col min="15877" max="15877" width="3.5703125" style="1" customWidth="1"/>
    <col min="15878" max="15880" width="17.7109375" style="1" customWidth="1"/>
    <col min="15881" max="15884" width="2.7109375" style="1" customWidth="1"/>
    <col min="15885" max="15885" width="3.28515625" style="1" customWidth="1"/>
    <col min="15886" max="15887" width="17.7109375" style="1" customWidth="1"/>
    <col min="15888" max="15888" width="10.28515625" style="1" customWidth="1"/>
    <col min="15889" max="15890" width="10.140625" style="1" customWidth="1"/>
    <col min="15891" max="15901" width="10.28515625" style="1" customWidth="1"/>
    <col min="15902" max="15902" width="10.42578125" style="1" customWidth="1"/>
    <col min="15903" max="16132" width="8.85546875" style="1"/>
    <col min="16133" max="16133" width="3.5703125" style="1" customWidth="1"/>
    <col min="16134" max="16136" width="17.7109375" style="1" customWidth="1"/>
    <col min="16137" max="16140" width="2.7109375" style="1" customWidth="1"/>
    <col min="16141" max="16141" width="3.28515625" style="1" customWidth="1"/>
    <col min="16142" max="16143" width="17.7109375" style="1" customWidth="1"/>
    <col min="16144" max="16144" width="10.28515625" style="1" customWidth="1"/>
    <col min="16145" max="16146" width="10.140625" style="1" customWidth="1"/>
    <col min="16147" max="16157" width="10.28515625" style="1" customWidth="1"/>
    <col min="16158" max="16158" width="10.42578125" style="1" customWidth="1"/>
    <col min="16159" max="16384" width="8.85546875" style="1"/>
  </cols>
  <sheetData>
    <row r="2" spans="1:32" ht="17.25" x14ac:dyDescent="0.3">
      <c r="E2" s="71" t="s">
        <v>0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3"/>
      <c r="AF2" s="4"/>
    </row>
    <row r="3" spans="1:32" ht="17.25" x14ac:dyDescent="0.3">
      <c r="E3" s="71" t="s">
        <v>75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3"/>
      <c r="AF3" s="4"/>
    </row>
    <row r="4" spans="1:32" ht="17.25" x14ac:dyDescent="0.3">
      <c r="E4" s="71" t="s">
        <v>1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3"/>
      <c r="AF4" s="4"/>
    </row>
    <row r="5" spans="1:32" s="5" customFormat="1" ht="17.25" x14ac:dyDescent="0.3">
      <c r="D5" s="6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"/>
      <c r="AE5" s="8"/>
      <c r="AF5" s="8"/>
    </row>
    <row r="6" spans="1:32" x14ac:dyDescent="0.3">
      <c r="E6" s="72" t="s">
        <v>2</v>
      </c>
      <c r="F6" s="72" t="s">
        <v>71</v>
      </c>
      <c r="G6" s="72" t="s">
        <v>72</v>
      </c>
      <c r="H6" s="72" t="s">
        <v>3</v>
      </c>
      <c r="I6" s="73" t="s">
        <v>4</v>
      </c>
      <c r="J6" s="74"/>
      <c r="K6" s="74"/>
      <c r="L6" s="74"/>
      <c r="M6" s="75"/>
      <c r="N6" s="82" t="s">
        <v>5</v>
      </c>
      <c r="O6" s="91" t="s">
        <v>6</v>
      </c>
      <c r="P6" s="94" t="s">
        <v>7</v>
      </c>
      <c r="Q6" s="94"/>
      <c r="R6" s="95" t="s">
        <v>8</v>
      </c>
      <c r="S6" s="96"/>
      <c r="T6" s="96"/>
      <c r="U6" s="96"/>
      <c r="V6" s="96"/>
      <c r="W6" s="96"/>
      <c r="X6" s="96"/>
      <c r="Y6" s="96"/>
      <c r="Z6" s="96"/>
      <c r="AA6" s="97"/>
      <c r="AB6" s="74" t="s">
        <v>9</v>
      </c>
      <c r="AC6" s="75"/>
      <c r="AD6" s="72" t="s">
        <v>10</v>
      </c>
      <c r="AE6" s="1"/>
    </row>
    <row r="7" spans="1:32" x14ac:dyDescent="0.3">
      <c r="E7" s="72"/>
      <c r="F7" s="72"/>
      <c r="G7" s="72"/>
      <c r="H7" s="72"/>
      <c r="I7" s="76"/>
      <c r="J7" s="77"/>
      <c r="K7" s="77"/>
      <c r="L7" s="77"/>
      <c r="M7" s="78"/>
      <c r="N7" s="83"/>
      <c r="O7" s="92"/>
      <c r="P7" s="94"/>
      <c r="Q7" s="94"/>
      <c r="R7" s="72" t="s">
        <v>11</v>
      </c>
      <c r="S7" s="72"/>
      <c r="T7" s="72" t="s">
        <v>12</v>
      </c>
      <c r="U7" s="72"/>
      <c r="V7" s="72" t="s">
        <v>13</v>
      </c>
      <c r="W7" s="72"/>
      <c r="X7" s="72" t="s">
        <v>14</v>
      </c>
      <c r="Y7" s="72"/>
      <c r="Z7" s="72" t="s">
        <v>15</v>
      </c>
      <c r="AA7" s="72"/>
      <c r="AB7" s="80"/>
      <c r="AC7" s="81"/>
      <c r="AD7" s="72"/>
      <c r="AE7" s="1"/>
    </row>
    <row r="8" spans="1:32" x14ac:dyDescent="0.3">
      <c r="A8" s="9" t="s">
        <v>16</v>
      </c>
      <c r="B8" s="9" t="s">
        <v>17</v>
      </c>
      <c r="C8" s="9" t="s">
        <v>18</v>
      </c>
      <c r="E8" s="72"/>
      <c r="F8" s="72"/>
      <c r="G8" s="72"/>
      <c r="H8" s="72"/>
      <c r="I8" s="79"/>
      <c r="J8" s="80"/>
      <c r="K8" s="80"/>
      <c r="L8" s="80"/>
      <c r="M8" s="81"/>
      <c r="N8" s="84"/>
      <c r="O8" s="93"/>
      <c r="P8" s="10" t="s">
        <v>19</v>
      </c>
      <c r="Q8" s="10" t="s">
        <v>20</v>
      </c>
      <c r="R8" s="11" t="s">
        <v>21</v>
      </c>
      <c r="S8" s="12" t="s">
        <v>22</v>
      </c>
      <c r="T8" s="11" t="s">
        <v>21</v>
      </c>
      <c r="U8" s="12" t="s">
        <v>22</v>
      </c>
      <c r="V8" s="11" t="s">
        <v>21</v>
      </c>
      <c r="W8" s="12" t="s">
        <v>22</v>
      </c>
      <c r="X8" s="11" t="s">
        <v>21</v>
      </c>
      <c r="Y8" s="12" t="s">
        <v>22</v>
      </c>
      <c r="Z8" s="11" t="s">
        <v>21</v>
      </c>
      <c r="AA8" s="12" t="s">
        <v>22</v>
      </c>
      <c r="AB8" s="11" t="s">
        <v>21</v>
      </c>
      <c r="AC8" s="12" t="s">
        <v>22</v>
      </c>
      <c r="AD8" s="72"/>
      <c r="AE8" s="1"/>
    </row>
    <row r="9" spans="1:32" s="20" customFormat="1" x14ac:dyDescent="0.3">
      <c r="A9" s="88" t="s">
        <v>23</v>
      </c>
      <c r="B9" s="89"/>
      <c r="C9" s="90"/>
      <c r="D9" s="13"/>
      <c r="E9" s="14">
        <v>1</v>
      </c>
      <c r="F9" s="14">
        <v>2</v>
      </c>
      <c r="G9" s="14">
        <v>3</v>
      </c>
      <c r="H9" s="14">
        <v>4</v>
      </c>
      <c r="I9" s="85">
        <v>5</v>
      </c>
      <c r="J9" s="86"/>
      <c r="K9" s="86"/>
      <c r="L9" s="86"/>
      <c r="M9" s="87"/>
      <c r="N9" s="15">
        <v>6</v>
      </c>
      <c r="O9" s="16">
        <v>7</v>
      </c>
      <c r="P9" s="17">
        <v>8</v>
      </c>
      <c r="Q9" s="17">
        <v>9</v>
      </c>
      <c r="R9" s="16">
        <v>10</v>
      </c>
      <c r="S9" s="18">
        <v>11</v>
      </c>
      <c r="T9" s="16">
        <v>12</v>
      </c>
      <c r="U9" s="18">
        <v>13</v>
      </c>
      <c r="V9" s="16">
        <v>14</v>
      </c>
      <c r="W9" s="18">
        <v>15</v>
      </c>
      <c r="X9" s="16">
        <v>16</v>
      </c>
      <c r="Y9" s="18">
        <v>17</v>
      </c>
      <c r="Z9" s="16">
        <v>18</v>
      </c>
      <c r="AA9" s="18">
        <v>19</v>
      </c>
      <c r="AB9" s="16">
        <v>20</v>
      </c>
      <c r="AC9" s="18">
        <v>21</v>
      </c>
      <c r="AD9" s="16">
        <v>22</v>
      </c>
      <c r="AE9" s="19"/>
    </row>
    <row r="10" spans="1:32" s="36" customFormat="1" ht="51.75" customHeight="1" x14ac:dyDescent="0.25">
      <c r="A10" s="21" t="s">
        <v>24</v>
      </c>
      <c r="B10" s="21" t="s">
        <v>25</v>
      </c>
      <c r="C10" s="21" t="s">
        <v>26</v>
      </c>
      <c r="D10" s="22" t="s">
        <v>27</v>
      </c>
      <c r="E10" s="23"/>
      <c r="F10" s="24" t="s">
        <v>28</v>
      </c>
      <c r="G10" s="25" t="s">
        <v>73</v>
      </c>
      <c r="H10" s="25" t="s">
        <v>74</v>
      </c>
      <c r="I10" s="26" t="s">
        <v>76</v>
      </c>
      <c r="J10" s="27">
        <v>20</v>
      </c>
      <c r="K10" s="27">
        <v>1</v>
      </c>
      <c r="L10" s="27">
        <v>20</v>
      </c>
      <c r="M10" s="28">
        <v>56</v>
      </c>
      <c r="N10" s="29" t="s">
        <v>29</v>
      </c>
      <c r="O10" s="30" t="s">
        <v>30</v>
      </c>
      <c r="P10" s="31"/>
      <c r="Q10" s="31"/>
      <c r="R10" s="32" t="s">
        <v>31</v>
      </c>
      <c r="S10" s="33">
        <v>143000</v>
      </c>
      <c r="T10" s="32" t="s">
        <v>31</v>
      </c>
      <c r="U10" s="33">
        <v>181750</v>
      </c>
      <c r="V10" s="32" t="s">
        <v>31</v>
      </c>
      <c r="W10" s="33">
        <f>SUM(W11+W17)</f>
        <v>142123.5</v>
      </c>
      <c r="X10" s="32" t="s">
        <v>31</v>
      </c>
      <c r="Y10" s="33">
        <f>SUM(Y11+Y17)</f>
        <v>250000</v>
      </c>
      <c r="Z10" s="32" t="s">
        <v>31</v>
      </c>
      <c r="AA10" s="33">
        <f>SUM(AA11+AA17)</f>
        <v>340000</v>
      </c>
      <c r="AB10" s="33" t="s">
        <v>32</v>
      </c>
      <c r="AC10" s="33">
        <f>SUM(S10+U10+W10+Y10+AA10)</f>
        <v>1056873.5</v>
      </c>
      <c r="AD10" s="34" t="s">
        <v>77</v>
      </c>
      <c r="AE10" s="35"/>
    </row>
    <row r="11" spans="1:32" s="36" customFormat="1" ht="24" customHeight="1" x14ac:dyDescent="0.25">
      <c r="A11" s="37"/>
      <c r="B11" s="37"/>
      <c r="C11" s="37"/>
      <c r="D11" s="37"/>
      <c r="E11" s="23"/>
      <c r="F11" s="39"/>
      <c r="G11" s="34"/>
      <c r="H11" s="40"/>
      <c r="I11" s="26"/>
      <c r="J11" s="27"/>
      <c r="K11" s="27"/>
      <c r="L11" s="27"/>
      <c r="M11" s="28"/>
      <c r="N11" s="58" t="s">
        <v>33</v>
      </c>
      <c r="O11" s="34"/>
      <c r="P11" s="42"/>
      <c r="Q11" s="42"/>
      <c r="R11" s="43" t="s">
        <v>31</v>
      </c>
      <c r="S11" s="55">
        <v>143000</v>
      </c>
      <c r="T11" s="70" t="s">
        <v>31</v>
      </c>
      <c r="U11" s="55">
        <v>181750</v>
      </c>
      <c r="V11" s="70" t="s">
        <v>31</v>
      </c>
      <c r="W11" s="55">
        <f>SUM(W12:W16)</f>
        <v>80942.5</v>
      </c>
      <c r="X11" s="70" t="s">
        <v>31</v>
      </c>
      <c r="Y11" s="55">
        <f xml:space="preserve"> SUM(Y12:Y16)</f>
        <v>150000</v>
      </c>
      <c r="Z11" s="70" t="s">
        <v>31</v>
      </c>
      <c r="AA11" s="55">
        <f>SUM(AA12:AA16)</f>
        <v>200000</v>
      </c>
      <c r="AB11" s="34" t="s">
        <v>37</v>
      </c>
      <c r="AC11" s="33">
        <f>SUM(AC12:AC16)</f>
        <v>430942.5</v>
      </c>
      <c r="AD11" s="32"/>
      <c r="AE11" s="48"/>
    </row>
    <row r="12" spans="1:32" s="36" customFormat="1" ht="19.5" customHeight="1" x14ac:dyDescent="0.25">
      <c r="D12" s="38" t="s">
        <v>34</v>
      </c>
      <c r="E12" s="23"/>
      <c r="F12" s="39"/>
      <c r="G12" s="34"/>
      <c r="H12" s="40"/>
      <c r="I12" s="26"/>
      <c r="J12" s="27"/>
      <c r="K12" s="27"/>
      <c r="L12" s="27"/>
      <c r="M12" s="28"/>
      <c r="N12" s="41" t="s">
        <v>35</v>
      </c>
      <c r="O12" s="40" t="s">
        <v>36</v>
      </c>
      <c r="P12" s="42"/>
      <c r="Q12" s="42"/>
      <c r="R12" s="43">
        <v>0</v>
      </c>
      <c r="S12" s="42">
        <v>0</v>
      </c>
      <c r="T12" s="44">
        <v>0</v>
      </c>
      <c r="U12" s="42">
        <v>0</v>
      </c>
      <c r="V12" s="45" t="s">
        <v>31</v>
      </c>
      <c r="W12" s="68">
        <v>7142.5</v>
      </c>
      <c r="X12" s="45" t="s">
        <v>31</v>
      </c>
      <c r="Y12" s="68">
        <v>12000</v>
      </c>
      <c r="Z12" s="45" t="s">
        <v>31</v>
      </c>
      <c r="AA12" s="68">
        <v>25000</v>
      </c>
      <c r="AB12" s="46" t="s">
        <v>37</v>
      </c>
      <c r="AC12" s="47">
        <f>SUM(W12+Y12+AA12)</f>
        <v>44142.5</v>
      </c>
      <c r="AD12" s="32"/>
      <c r="AE12" s="48"/>
    </row>
    <row r="13" spans="1:32" s="36" customFormat="1" ht="13.5" customHeight="1" x14ac:dyDescent="0.25">
      <c r="D13" s="37"/>
      <c r="E13" s="23"/>
      <c r="F13" s="39"/>
      <c r="G13" s="34"/>
      <c r="H13" s="40"/>
      <c r="I13" s="26"/>
      <c r="J13" s="27"/>
      <c r="K13" s="27"/>
      <c r="L13" s="27"/>
      <c r="M13" s="28"/>
      <c r="N13" s="41" t="s">
        <v>38</v>
      </c>
      <c r="O13" s="40" t="s">
        <v>39</v>
      </c>
      <c r="P13" s="42"/>
      <c r="Q13" s="42"/>
      <c r="R13" s="43"/>
      <c r="S13" s="42"/>
      <c r="T13" s="44"/>
      <c r="U13" s="42"/>
      <c r="V13" s="45" t="s">
        <v>31</v>
      </c>
      <c r="W13" s="68">
        <v>0</v>
      </c>
      <c r="X13" s="45" t="s">
        <v>31</v>
      </c>
      <c r="Y13" s="68">
        <v>58500</v>
      </c>
      <c r="Z13" s="45" t="s">
        <v>31</v>
      </c>
      <c r="AA13" s="68">
        <v>63500</v>
      </c>
      <c r="AB13" s="46" t="s">
        <v>37</v>
      </c>
      <c r="AC13" s="47">
        <f t="shared" ref="AC13:AC22" si="0">SUM(W13+Y13+AA13)</f>
        <v>122000</v>
      </c>
      <c r="AD13" s="32"/>
      <c r="AE13" s="48"/>
    </row>
    <row r="14" spans="1:32" s="36" customFormat="1" ht="17.25" customHeight="1" x14ac:dyDescent="0.25">
      <c r="D14" s="37"/>
      <c r="E14" s="23"/>
      <c r="F14" s="39"/>
      <c r="G14" s="34"/>
      <c r="H14" s="40"/>
      <c r="I14" s="26"/>
      <c r="J14" s="27"/>
      <c r="K14" s="27"/>
      <c r="L14" s="27"/>
      <c r="M14" s="28"/>
      <c r="N14" s="41" t="s">
        <v>40</v>
      </c>
      <c r="O14" s="40" t="s">
        <v>41</v>
      </c>
      <c r="P14" s="42"/>
      <c r="Q14" s="42"/>
      <c r="R14" s="43"/>
      <c r="S14" s="42"/>
      <c r="T14" s="44"/>
      <c r="U14" s="42"/>
      <c r="V14" s="45" t="s">
        <v>31</v>
      </c>
      <c r="W14" s="68">
        <v>25000</v>
      </c>
      <c r="X14" s="45" t="s">
        <v>31</v>
      </c>
      <c r="Y14" s="68">
        <v>55000</v>
      </c>
      <c r="Z14" s="45" t="s">
        <v>31</v>
      </c>
      <c r="AA14" s="68">
        <v>68000</v>
      </c>
      <c r="AB14" s="46" t="s">
        <v>37</v>
      </c>
      <c r="AC14" s="47">
        <f t="shared" si="0"/>
        <v>148000</v>
      </c>
      <c r="AD14" s="32"/>
      <c r="AE14" s="48"/>
    </row>
    <row r="15" spans="1:32" s="36" customFormat="1" ht="18" customHeight="1" x14ac:dyDescent="0.25">
      <c r="D15" s="37"/>
      <c r="E15" s="23"/>
      <c r="F15" s="39"/>
      <c r="G15" s="34"/>
      <c r="H15" s="40"/>
      <c r="I15" s="26"/>
      <c r="J15" s="27"/>
      <c r="K15" s="27"/>
      <c r="L15" s="27"/>
      <c r="M15" s="28"/>
      <c r="N15" s="41" t="s">
        <v>42</v>
      </c>
      <c r="O15" s="40" t="s">
        <v>43</v>
      </c>
      <c r="P15" s="42"/>
      <c r="Q15" s="42"/>
      <c r="R15" s="43"/>
      <c r="S15" s="42"/>
      <c r="T15" s="44"/>
      <c r="U15" s="42"/>
      <c r="V15" s="45" t="s">
        <v>31</v>
      </c>
      <c r="W15" s="68">
        <v>15000</v>
      </c>
      <c r="X15" s="45" t="s">
        <v>31</v>
      </c>
      <c r="Y15" s="68">
        <v>7000</v>
      </c>
      <c r="Z15" s="45" t="s">
        <v>31</v>
      </c>
      <c r="AA15" s="68">
        <v>26000</v>
      </c>
      <c r="AB15" s="46" t="s">
        <v>37</v>
      </c>
      <c r="AC15" s="47">
        <f t="shared" si="0"/>
        <v>48000</v>
      </c>
      <c r="AD15" s="32"/>
      <c r="AE15" s="48"/>
    </row>
    <row r="16" spans="1:32" s="36" customFormat="1" ht="18.75" customHeight="1" x14ac:dyDescent="0.25">
      <c r="D16" s="37"/>
      <c r="E16" s="23"/>
      <c r="F16" s="39"/>
      <c r="G16" s="34"/>
      <c r="H16" s="40"/>
      <c r="I16" s="26"/>
      <c r="J16" s="27"/>
      <c r="K16" s="27"/>
      <c r="L16" s="27"/>
      <c r="M16" s="28"/>
      <c r="N16" s="41" t="s">
        <v>44</v>
      </c>
      <c r="O16" s="40" t="s">
        <v>45</v>
      </c>
      <c r="P16" s="42"/>
      <c r="Q16" s="42"/>
      <c r="R16" s="43"/>
      <c r="S16" s="42"/>
      <c r="T16" s="44"/>
      <c r="U16" s="42"/>
      <c r="V16" s="45" t="s">
        <v>31</v>
      </c>
      <c r="W16" s="68">
        <v>33800</v>
      </c>
      <c r="X16" s="45" t="s">
        <v>31</v>
      </c>
      <c r="Y16" s="68">
        <v>17500</v>
      </c>
      <c r="Z16" s="45" t="s">
        <v>31</v>
      </c>
      <c r="AA16" s="68">
        <v>17500</v>
      </c>
      <c r="AB16" s="46" t="s">
        <v>37</v>
      </c>
      <c r="AC16" s="47">
        <f t="shared" si="0"/>
        <v>68800</v>
      </c>
      <c r="AD16" s="32"/>
      <c r="AE16" s="48"/>
    </row>
    <row r="17" spans="1:31" s="49" customFormat="1" ht="36" customHeight="1" x14ac:dyDescent="0.25">
      <c r="D17" s="50"/>
      <c r="E17" s="51"/>
      <c r="F17" s="39"/>
      <c r="G17" s="34"/>
      <c r="H17" s="52"/>
      <c r="I17" s="53"/>
      <c r="J17" s="54"/>
      <c r="K17" s="54"/>
      <c r="L17" s="54"/>
      <c r="M17" s="39"/>
      <c r="N17" s="30" t="s">
        <v>46</v>
      </c>
      <c r="O17" s="30" t="s">
        <v>47</v>
      </c>
      <c r="P17" s="55"/>
      <c r="Q17" s="55"/>
      <c r="R17" s="32"/>
      <c r="S17" s="55"/>
      <c r="T17" s="34"/>
      <c r="U17" s="55"/>
      <c r="V17" s="56" t="s">
        <v>31</v>
      </c>
      <c r="W17" s="56">
        <f>SUM(W18:W21)</f>
        <v>61181</v>
      </c>
      <c r="X17" s="56" t="s">
        <v>31</v>
      </c>
      <c r="Y17" s="56">
        <f>SUM(Y18:Y21)</f>
        <v>100000</v>
      </c>
      <c r="Z17" s="56" t="s">
        <v>31</v>
      </c>
      <c r="AA17" s="56">
        <f>SUM(AA18:AA21)</f>
        <v>140000</v>
      </c>
      <c r="AB17" s="69" t="s">
        <v>37</v>
      </c>
      <c r="AC17" s="33">
        <f>SUM(W17+Y17+AA17)</f>
        <v>301181</v>
      </c>
      <c r="AD17" s="32"/>
      <c r="AE17" s="57"/>
    </row>
    <row r="18" spans="1:31" s="36" customFormat="1" ht="17.25" customHeight="1" x14ac:dyDescent="0.25">
      <c r="D18" s="37"/>
      <c r="E18" s="23"/>
      <c r="F18" s="39"/>
      <c r="G18" s="34"/>
      <c r="H18" s="40"/>
      <c r="I18" s="26"/>
      <c r="J18" s="27"/>
      <c r="K18" s="27"/>
      <c r="L18" s="27"/>
      <c r="M18" s="28"/>
      <c r="N18" s="41" t="s">
        <v>48</v>
      </c>
      <c r="O18" s="40" t="s">
        <v>49</v>
      </c>
      <c r="P18" s="42"/>
      <c r="Q18" s="42"/>
      <c r="R18" s="43"/>
      <c r="S18" s="42"/>
      <c r="T18" s="44"/>
      <c r="U18" s="42"/>
      <c r="V18" s="45" t="s">
        <v>31</v>
      </c>
      <c r="W18" s="68">
        <v>15000</v>
      </c>
      <c r="X18" s="45" t="s">
        <v>31</v>
      </c>
      <c r="Y18" s="68">
        <v>35000</v>
      </c>
      <c r="Z18" s="45" t="s">
        <v>31</v>
      </c>
      <c r="AA18" s="68">
        <v>52000</v>
      </c>
      <c r="AB18" s="46" t="s">
        <v>37</v>
      </c>
      <c r="AC18" s="47">
        <f t="shared" si="0"/>
        <v>102000</v>
      </c>
      <c r="AD18" s="32"/>
      <c r="AE18" s="48"/>
    </row>
    <row r="19" spans="1:31" s="36" customFormat="1" ht="22.5" customHeight="1" x14ac:dyDescent="0.25">
      <c r="D19" s="37"/>
      <c r="E19" s="23"/>
      <c r="F19" s="39"/>
      <c r="G19" s="34"/>
      <c r="H19" s="40"/>
      <c r="I19" s="26"/>
      <c r="J19" s="27"/>
      <c r="K19" s="27"/>
      <c r="L19" s="27"/>
      <c r="M19" s="28"/>
      <c r="N19" s="41" t="s">
        <v>50</v>
      </c>
      <c r="O19" s="40" t="s">
        <v>51</v>
      </c>
      <c r="P19" s="42"/>
      <c r="Q19" s="42"/>
      <c r="R19" s="43"/>
      <c r="S19" s="42"/>
      <c r="T19" s="44"/>
      <c r="U19" s="42"/>
      <c r="V19" s="45" t="s">
        <v>31</v>
      </c>
      <c r="W19" s="68">
        <v>15000</v>
      </c>
      <c r="X19" s="45" t="s">
        <v>31</v>
      </c>
      <c r="Y19" s="68">
        <v>25000</v>
      </c>
      <c r="Z19" s="45" t="s">
        <v>31</v>
      </c>
      <c r="AA19" s="68">
        <v>25000</v>
      </c>
      <c r="AB19" s="46" t="s">
        <v>37</v>
      </c>
      <c r="AC19" s="47">
        <f t="shared" si="0"/>
        <v>65000</v>
      </c>
      <c r="AD19" s="32"/>
      <c r="AE19" s="48"/>
    </row>
    <row r="20" spans="1:31" s="36" customFormat="1" ht="16.5" customHeight="1" x14ac:dyDescent="0.25">
      <c r="D20" s="37"/>
      <c r="E20" s="23"/>
      <c r="F20" s="39"/>
      <c r="G20" s="34"/>
      <c r="H20" s="40"/>
      <c r="I20" s="26"/>
      <c r="J20" s="27"/>
      <c r="K20" s="27"/>
      <c r="L20" s="27"/>
      <c r="M20" s="28"/>
      <c r="N20" s="41" t="s">
        <v>52</v>
      </c>
      <c r="O20" s="40" t="s">
        <v>53</v>
      </c>
      <c r="P20" s="42"/>
      <c r="Q20" s="42"/>
      <c r="R20" s="43"/>
      <c r="S20" s="42"/>
      <c r="T20" s="44"/>
      <c r="U20" s="42"/>
      <c r="V20" s="45" t="s">
        <v>31</v>
      </c>
      <c r="W20" s="68">
        <v>21181</v>
      </c>
      <c r="X20" s="45" t="s">
        <v>31</v>
      </c>
      <c r="Y20" s="68">
        <v>10000</v>
      </c>
      <c r="Z20" s="45" t="s">
        <v>31</v>
      </c>
      <c r="AA20" s="68">
        <v>33000</v>
      </c>
      <c r="AB20" s="46" t="s">
        <v>37</v>
      </c>
      <c r="AC20" s="47">
        <f t="shared" si="0"/>
        <v>64181</v>
      </c>
      <c r="AD20" s="32"/>
      <c r="AE20" s="48"/>
    </row>
    <row r="21" spans="1:31" s="36" customFormat="1" ht="24" customHeight="1" x14ac:dyDescent="0.25">
      <c r="D21" s="37"/>
      <c r="E21" s="23"/>
      <c r="F21" s="39"/>
      <c r="G21" s="34"/>
      <c r="H21" s="40"/>
      <c r="I21" s="26"/>
      <c r="J21" s="27"/>
      <c r="K21" s="27"/>
      <c r="L21" s="27"/>
      <c r="M21" s="28"/>
      <c r="N21" s="41" t="s">
        <v>54</v>
      </c>
      <c r="O21" s="40" t="s">
        <v>55</v>
      </c>
      <c r="P21" s="42"/>
      <c r="Q21" s="42"/>
      <c r="R21" s="43"/>
      <c r="S21" s="42"/>
      <c r="T21" s="44"/>
      <c r="U21" s="42"/>
      <c r="V21" s="45" t="s">
        <v>31</v>
      </c>
      <c r="W21" s="68">
        <v>10000</v>
      </c>
      <c r="X21" s="45" t="s">
        <v>31</v>
      </c>
      <c r="Y21" s="68">
        <v>30000</v>
      </c>
      <c r="Z21" s="45" t="s">
        <v>31</v>
      </c>
      <c r="AA21" s="68">
        <v>30000</v>
      </c>
      <c r="AB21" s="46" t="s">
        <v>37</v>
      </c>
      <c r="AC21" s="47">
        <f t="shared" si="0"/>
        <v>70000</v>
      </c>
      <c r="AD21" s="32"/>
      <c r="AE21" s="48"/>
    </row>
    <row r="22" spans="1:31" s="49" customFormat="1" ht="19.5" customHeight="1" x14ac:dyDescent="0.25">
      <c r="D22" s="50"/>
      <c r="E22" s="51"/>
      <c r="F22" s="39"/>
      <c r="G22" s="34"/>
      <c r="H22" s="52"/>
      <c r="I22" s="53"/>
      <c r="J22" s="54"/>
      <c r="K22" s="54"/>
      <c r="L22" s="54"/>
      <c r="M22" s="39"/>
      <c r="N22" s="30" t="s">
        <v>56</v>
      </c>
      <c r="O22" s="30" t="s">
        <v>57</v>
      </c>
      <c r="P22" s="55"/>
      <c r="Q22" s="55"/>
      <c r="R22" s="32"/>
      <c r="S22" s="55"/>
      <c r="T22" s="34"/>
      <c r="U22" s="55"/>
      <c r="V22" s="56"/>
      <c r="W22" s="56"/>
      <c r="X22" s="56"/>
      <c r="Y22" s="56"/>
      <c r="Z22" s="56"/>
      <c r="AA22" s="56"/>
      <c r="AB22" s="46"/>
      <c r="AC22" s="47">
        <f t="shared" si="0"/>
        <v>0</v>
      </c>
      <c r="AD22" s="32"/>
      <c r="AE22" s="57"/>
    </row>
    <row r="23" spans="1:31" s="36" customFormat="1" ht="12" customHeight="1" x14ac:dyDescent="0.25">
      <c r="D23" s="37"/>
      <c r="E23" s="23"/>
      <c r="F23" s="39"/>
      <c r="G23" s="34"/>
      <c r="H23" s="40"/>
      <c r="I23" s="26"/>
      <c r="J23" s="27"/>
      <c r="K23" s="27"/>
      <c r="L23" s="27"/>
      <c r="M23" s="28"/>
      <c r="N23" s="41" t="s">
        <v>58</v>
      </c>
      <c r="O23" s="40" t="s">
        <v>59</v>
      </c>
      <c r="P23" s="42"/>
      <c r="Q23" s="42"/>
      <c r="R23" s="43"/>
      <c r="S23" s="42"/>
      <c r="T23" s="44"/>
      <c r="U23" s="42"/>
      <c r="V23" s="45"/>
      <c r="W23" s="68"/>
      <c r="X23" s="45"/>
      <c r="Y23" s="68"/>
      <c r="Z23" s="45"/>
      <c r="AA23" s="68"/>
      <c r="AB23" s="46"/>
      <c r="AC23" s="47"/>
      <c r="AD23" s="32"/>
      <c r="AE23" s="48"/>
    </row>
    <row r="24" spans="1:31" s="36" customFormat="1" ht="48" customHeight="1" x14ac:dyDescent="0.25">
      <c r="B24" s="21" t="s">
        <v>60</v>
      </c>
      <c r="C24" s="21" t="s">
        <v>61</v>
      </c>
      <c r="D24" s="61" t="s">
        <v>62</v>
      </c>
      <c r="E24" s="62"/>
      <c r="F24" s="39"/>
      <c r="G24" s="25" t="s">
        <v>63</v>
      </c>
      <c r="H24" s="25"/>
      <c r="I24" s="26"/>
      <c r="J24" s="27"/>
      <c r="K24" s="27"/>
      <c r="L24" s="27"/>
      <c r="M24" s="28"/>
      <c r="N24" s="30" t="s">
        <v>64</v>
      </c>
      <c r="O24" s="30" t="s">
        <v>65</v>
      </c>
      <c r="P24" s="34"/>
      <c r="Q24" s="34"/>
      <c r="R24" s="34"/>
      <c r="S24" s="55"/>
      <c r="T24" s="34"/>
      <c r="U24" s="55"/>
      <c r="V24" s="34"/>
      <c r="W24" s="55"/>
      <c r="X24" s="34"/>
      <c r="Y24" s="55"/>
      <c r="Z24" s="34"/>
      <c r="AA24" s="55"/>
      <c r="AB24" s="34"/>
      <c r="AC24" s="33"/>
      <c r="AD24" s="34" t="s">
        <v>77</v>
      </c>
      <c r="AE24" s="35"/>
    </row>
    <row r="25" spans="1:31" s="36" customFormat="1" ht="30" customHeight="1" x14ac:dyDescent="0.25">
      <c r="D25" s="61" t="s">
        <v>66</v>
      </c>
      <c r="E25" s="62"/>
      <c r="F25" s="39"/>
      <c r="G25" s="34"/>
      <c r="H25" s="25" t="s">
        <v>67</v>
      </c>
      <c r="I25" s="26"/>
      <c r="J25" s="27"/>
      <c r="K25" s="27"/>
      <c r="L25" s="27"/>
      <c r="M25" s="28"/>
      <c r="N25" s="41" t="s">
        <v>68</v>
      </c>
      <c r="O25" s="40" t="s">
        <v>69</v>
      </c>
      <c r="P25" s="43" t="s">
        <v>70</v>
      </c>
      <c r="Q25" s="43" t="s">
        <v>70</v>
      </c>
      <c r="R25" s="43" t="s">
        <v>31</v>
      </c>
      <c r="S25" s="59">
        <v>43970</v>
      </c>
      <c r="T25" s="43" t="s">
        <v>31</v>
      </c>
      <c r="U25" s="59">
        <v>43970</v>
      </c>
      <c r="V25" s="43" t="s">
        <v>31</v>
      </c>
      <c r="W25" s="59">
        <v>43970</v>
      </c>
      <c r="X25" s="43" t="s">
        <v>31</v>
      </c>
      <c r="Y25" s="59">
        <v>50000</v>
      </c>
      <c r="Z25" s="43" t="s">
        <v>31</v>
      </c>
      <c r="AA25" s="59">
        <v>60000</v>
      </c>
      <c r="AB25" s="43" t="s">
        <v>32</v>
      </c>
      <c r="AC25" s="60">
        <f>SUM(S25+U25+W25+Y25+AA25)</f>
        <v>241910</v>
      </c>
      <c r="AD25" s="32"/>
      <c r="AE25" s="48"/>
    </row>
    <row r="26" spans="1:31" s="63" customFormat="1" x14ac:dyDescent="0.3">
      <c r="A26" s="36"/>
      <c r="B26" s="36"/>
      <c r="C26" s="36"/>
      <c r="D26" s="37"/>
      <c r="F26" s="64"/>
      <c r="G26" s="64"/>
      <c r="H26" s="64"/>
      <c r="I26" s="65"/>
      <c r="J26" s="65"/>
      <c r="K26" s="65"/>
      <c r="L26" s="65"/>
      <c r="M26" s="65"/>
      <c r="N26" s="66"/>
      <c r="O26" s="66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</row>
    <row r="27" spans="1:31" s="63" customFormat="1" x14ac:dyDescent="0.3">
      <c r="A27" s="36"/>
      <c r="B27" s="36"/>
      <c r="C27" s="36"/>
      <c r="D27" s="37"/>
      <c r="F27" s="64"/>
      <c r="G27" s="64"/>
      <c r="H27" s="64"/>
      <c r="I27" s="65"/>
      <c r="J27" s="65"/>
      <c r="K27" s="65"/>
      <c r="L27" s="65"/>
      <c r="M27" s="65"/>
      <c r="N27" s="66"/>
      <c r="O27" s="66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</row>
    <row r="28" spans="1:31" s="63" customFormat="1" x14ac:dyDescent="0.3">
      <c r="D28" s="2"/>
      <c r="F28" s="64"/>
      <c r="G28" s="64"/>
      <c r="H28" s="64"/>
      <c r="I28" s="65"/>
      <c r="J28" s="65"/>
      <c r="K28" s="65"/>
      <c r="L28" s="65"/>
      <c r="M28" s="65"/>
      <c r="N28" s="66"/>
      <c r="O28" s="66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</row>
    <row r="29" spans="1:31" s="63" customFormat="1" x14ac:dyDescent="0.3">
      <c r="I29" s="65"/>
      <c r="J29" s="65"/>
      <c r="K29" s="65"/>
      <c r="L29" s="65"/>
      <c r="M29" s="65"/>
      <c r="N29" s="66"/>
      <c r="O29" s="66"/>
      <c r="P29" s="64"/>
      <c r="Q29" s="64"/>
      <c r="R29" s="64"/>
      <c r="S29" s="64"/>
      <c r="T29" s="64"/>
      <c r="U29" s="64"/>
      <c r="V29" s="64"/>
      <c r="W29" s="64"/>
      <c r="X29" s="64"/>
      <c r="Y29" s="98" t="s">
        <v>78</v>
      </c>
      <c r="Z29" s="98"/>
      <c r="AA29" s="98"/>
      <c r="AB29" s="98"/>
      <c r="AC29" s="98"/>
      <c r="AD29" s="64"/>
    </row>
    <row r="30" spans="1:31" s="63" customFormat="1" x14ac:dyDescent="0.3">
      <c r="I30" s="65"/>
      <c r="J30" s="65"/>
      <c r="K30" s="65"/>
      <c r="L30" s="65"/>
      <c r="M30" s="65"/>
      <c r="N30" s="66"/>
      <c r="O30" s="66"/>
      <c r="P30" s="64"/>
      <c r="Q30" s="64"/>
      <c r="R30" s="64"/>
      <c r="S30" s="64"/>
      <c r="T30" s="64"/>
      <c r="U30" s="64"/>
      <c r="V30" s="64"/>
      <c r="W30" s="64"/>
      <c r="X30" s="64"/>
      <c r="Y30" s="99"/>
      <c r="Z30" s="99"/>
      <c r="AA30" s="99"/>
      <c r="AB30" s="99"/>
      <c r="AC30" s="99"/>
      <c r="AD30" s="64"/>
    </row>
    <row r="31" spans="1:31" s="63" customFormat="1" x14ac:dyDescent="0.3">
      <c r="I31" s="65"/>
      <c r="J31" s="65"/>
      <c r="K31" s="65"/>
      <c r="L31" s="65"/>
      <c r="M31" s="65"/>
      <c r="N31" s="66"/>
      <c r="O31" s="66"/>
      <c r="P31" s="64"/>
      <c r="Q31" s="64"/>
      <c r="R31" s="64"/>
      <c r="S31" s="64"/>
      <c r="T31" s="64"/>
      <c r="U31" s="64"/>
      <c r="V31" s="64"/>
      <c r="W31" s="64"/>
      <c r="X31" s="64"/>
      <c r="Y31" s="98" t="s">
        <v>79</v>
      </c>
      <c r="Z31" s="98"/>
      <c r="AA31" s="98"/>
      <c r="AB31" s="98"/>
      <c r="AC31" s="98"/>
      <c r="AD31" s="64"/>
    </row>
    <row r="32" spans="1:31" x14ac:dyDescent="0.3">
      <c r="A32" s="63"/>
      <c r="B32" s="63"/>
      <c r="C32" s="63"/>
      <c r="D32" s="63"/>
      <c r="Y32" s="99"/>
      <c r="Z32" s="99"/>
      <c r="AA32" s="99"/>
      <c r="AB32" s="99"/>
      <c r="AC32" s="99"/>
    </row>
    <row r="33" spans="1:31" x14ac:dyDescent="0.3">
      <c r="A33" s="63"/>
      <c r="B33" s="63"/>
      <c r="C33" s="63"/>
      <c r="D33" s="63"/>
      <c r="Y33" s="99"/>
      <c r="Z33" s="99"/>
      <c r="AA33" s="99"/>
      <c r="AB33" s="99"/>
      <c r="AC33" s="99"/>
    </row>
    <row r="34" spans="1:31" x14ac:dyDescent="0.3">
      <c r="A34" s="63"/>
      <c r="B34" s="63"/>
      <c r="C34" s="63"/>
      <c r="Y34" s="98" t="s">
        <v>80</v>
      </c>
      <c r="Z34" s="98"/>
      <c r="AA34" s="98"/>
      <c r="AB34" s="98"/>
      <c r="AC34" s="98"/>
    </row>
    <row r="35" spans="1:31" x14ac:dyDescent="0.3">
      <c r="A35" s="63"/>
      <c r="B35" s="63"/>
      <c r="C35" s="63"/>
      <c r="Y35" s="98" t="s">
        <v>81</v>
      </c>
      <c r="Z35" s="98"/>
      <c r="AA35" s="98"/>
      <c r="AB35" s="98"/>
      <c r="AC35" s="98"/>
    </row>
    <row r="36" spans="1:31" x14ac:dyDescent="0.3">
      <c r="A36" s="63"/>
      <c r="B36" s="63"/>
      <c r="C36" s="63"/>
    </row>
    <row r="37" spans="1:31" x14ac:dyDescent="0.3">
      <c r="A37" s="63"/>
      <c r="B37" s="63"/>
      <c r="C37" s="6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67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3">
      <c r="A38" s="63"/>
      <c r="B38" s="63"/>
      <c r="C38" s="63"/>
    </row>
    <row r="39" spans="1:31" x14ac:dyDescent="0.3">
      <c r="A39" s="63"/>
      <c r="B39" s="63"/>
      <c r="C39" s="63"/>
    </row>
    <row r="40" spans="1:31" x14ac:dyDescent="0.3">
      <c r="A40" s="63"/>
      <c r="B40" s="63"/>
      <c r="C40" s="63"/>
    </row>
    <row r="41" spans="1:31" x14ac:dyDescent="0.3">
      <c r="A41" s="63"/>
      <c r="B41" s="63"/>
      <c r="C41" s="63"/>
    </row>
    <row r="42" spans="1:31" x14ac:dyDescent="0.3">
      <c r="A42" s="63"/>
      <c r="B42" s="63"/>
      <c r="C42" s="63"/>
    </row>
    <row r="43" spans="1:31" x14ac:dyDescent="0.3">
      <c r="A43" s="63"/>
      <c r="B43" s="63"/>
      <c r="C43" s="63"/>
    </row>
  </sheetData>
  <mergeCells count="26">
    <mergeCell ref="Y29:AC29"/>
    <mergeCell ref="Y31:AC31"/>
    <mergeCell ref="Y34:AC34"/>
    <mergeCell ref="Y35:AC35"/>
    <mergeCell ref="Z7:AA7"/>
    <mergeCell ref="I9:M9"/>
    <mergeCell ref="A9:C9"/>
    <mergeCell ref="O6:O8"/>
    <mergeCell ref="P6:Q7"/>
    <mergeCell ref="R6:AA6"/>
    <mergeCell ref="E2:AD2"/>
    <mergeCell ref="E3:AD3"/>
    <mergeCell ref="E4:AD4"/>
    <mergeCell ref="E5:AC5"/>
    <mergeCell ref="E6:E8"/>
    <mergeCell ref="F6:F8"/>
    <mergeCell ref="G6:G8"/>
    <mergeCell ref="H6:H8"/>
    <mergeCell ref="I6:M8"/>
    <mergeCell ref="N6:N8"/>
    <mergeCell ref="AB6:AC7"/>
    <mergeCell ref="AD6:AD8"/>
    <mergeCell ref="R7:S7"/>
    <mergeCell ref="T7:U7"/>
    <mergeCell ref="V7:W7"/>
    <mergeCell ref="X7:Y7"/>
  </mergeCells>
  <pageMargins left="0.25" right="0.25" top="0.75" bottom="0.75" header="0.3" footer="0.3"/>
  <pageSetup paperSize="5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Kelpwt kIDUL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respati</dc:creator>
  <cp:lastModifiedBy>ASUS</cp:lastModifiedBy>
  <cp:lastPrinted>2015-11-08T14:25:07Z</cp:lastPrinted>
  <dcterms:created xsi:type="dcterms:W3CDTF">2015-11-04T22:57:44Z</dcterms:created>
  <dcterms:modified xsi:type="dcterms:W3CDTF">2015-11-10T04:15:47Z</dcterms:modified>
</cp:coreProperties>
</file>